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2645"/>
  </bookViews>
  <sheets>
    <sheet name="面试人员名单" sheetId="3" r:id="rId1"/>
  </sheets>
  <definedNames>
    <definedName name="_xlnm._FilterDatabase" localSheetId="0" hidden="1">面试人员名单!$A$2:$G$2</definedName>
    <definedName name="_xlnm.Print_Titles" localSheetId="0">面试人员名单!$1:$2</definedName>
  </definedNames>
  <calcPr calcId="144525"/>
</workbook>
</file>

<file path=xl/calcChain.xml><?xml version="1.0" encoding="utf-8"?>
<calcChain xmlns="http://schemas.openxmlformats.org/spreadsheetml/2006/main">
  <c r="I42" i="3" l="1"/>
  <c r="I37" i="3" l="1"/>
  <c r="I34" i="3"/>
  <c r="I35" i="3"/>
  <c r="I29" i="3"/>
  <c r="I26" i="3"/>
  <c r="I24" i="3"/>
  <c r="I23" i="3"/>
  <c r="I85" i="3"/>
  <c r="I84" i="3"/>
  <c r="I81" i="3"/>
  <c r="I83" i="3"/>
  <c r="I79" i="3"/>
  <c r="I82" i="3"/>
  <c r="I86" i="3"/>
  <c r="I78" i="3"/>
  <c r="I39" i="3" l="1"/>
  <c r="I75" i="3"/>
  <c r="I74" i="3"/>
  <c r="I90" i="3"/>
  <c r="I20" i="3"/>
  <c r="I13" i="3"/>
  <c r="I9" i="3"/>
  <c r="I10" i="3"/>
  <c r="I11" i="3"/>
  <c r="I12" i="3"/>
  <c r="I5" i="3"/>
  <c r="I6" i="3"/>
  <c r="I8" i="3"/>
  <c r="I4" i="3"/>
  <c r="I3" i="3"/>
</calcChain>
</file>

<file path=xl/sharedStrings.xml><?xml version="1.0" encoding="utf-8"?>
<sst xmlns="http://schemas.openxmlformats.org/spreadsheetml/2006/main" count="676" uniqueCount="285">
  <si>
    <t>序号</t>
  </si>
  <si>
    <t>招聘单位</t>
  </si>
  <si>
    <t>招聘岗位代码</t>
  </si>
  <si>
    <t>岗位名称</t>
  </si>
  <si>
    <t>考生姓名</t>
  </si>
  <si>
    <t>考试准考证号</t>
  </si>
  <si>
    <t>笔试成绩</t>
  </si>
  <si>
    <t>广东省科学院</t>
  </si>
  <si>
    <t>2110704991476</t>
  </si>
  <si>
    <t>人力资源职称管理管理岗位十级以上</t>
  </si>
  <si>
    <t>曹国轩</t>
  </si>
  <si>
    <t>211010300903</t>
  </si>
  <si>
    <t>2110704991477</t>
  </si>
  <si>
    <t>人力资源人才管理管理岗位十级以上</t>
  </si>
  <si>
    <t>司志浩</t>
  </si>
  <si>
    <t>211010401110</t>
  </si>
  <si>
    <t>2110704991479</t>
  </si>
  <si>
    <t>信息网络中心数据挖掘管理岗位十级以上</t>
  </si>
  <si>
    <t>吴雨涵</t>
  </si>
  <si>
    <t>211010402012</t>
  </si>
  <si>
    <t>谢易君</t>
  </si>
  <si>
    <t>211010402016</t>
  </si>
  <si>
    <t>张锐涛</t>
  </si>
  <si>
    <t>211010402004</t>
  </si>
  <si>
    <t>邱泽杭</t>
  </si>
  <si>
    <t>211020800405</t>
  </si>
  <si>
    <t>田鑫淼</t>
  </si>
  <si>
    <t>211010402001</t>
  </si>
  <si>
    <t>2110704991480</t>
  </si>
  <si>
    <t>信息网络中心网络系统管理管理岗位十级以上</t>
  </si>
  <si>
    <t>钟家豪</t>
  </si>
  <si>
    <t>211020402812</t>
  </si>
  <si>
    <t>徐嘉仪</t>
  </si>
  <si>
    <t>211010402309</t>
  </si>
  <si>
    <t>崔志尊</t>
  </si>
  <si>
    <t>211010402314</t>
  </si>
  <si>
    <t>林子珺</t>
  </si>
  <si>
    <t>211010402317</t>
  </si>
  <si>
    <t>马文杰</t>
  </si>
  <si>
    <t>211010402304</t>
  </si>
  <si>
    <t>2110704991481</t>
  </si>
  <si>
    <t>发展规划管理岗位十级以上</t>
  </si>
  <si>
    <t>陈冬东</t>
  </si>
  <si>
    <t>211020202423</t>
  </si>
  <si>
    <t>文新博</t>
  </si>
  <si>
    <t>211010402610</t>
  </si>
  <si>
    <t>广东省科学院广州地理研究所</t>
  </si>
  <si>
    <t>2110704990259</t>
  </si>
  <si>
    <t>科研助理专业技术岗位十三级以上</t>
  </si>
  <si>
    <t>李慧茹</t>
  </si>
  <si>
    <t>广东省科学院微生物研究所</t>
  </si>
  <si>
    <t>2110704990292</t>
  </si>
  <si>
    <t>微生物活性代谢产物研究岗专业技术岗位十三级以上</t>
  </si>
  <si>
    <t>张佳龙</t>
  </si>
  <si>
    <t>211010104721</t>
  </si>
  <si>
    <t>广东省科学院测试分析研究所(中国广州分析测试中心)</t>
  </si>
  <si>
    <t>动物实验室技术研发管理岗专业技术岗位十三级以上</t>
  </si>
  <si>
    <t>广东省科学院生物工程研究所</t>
  </si>
  <si>
    <t>2110704990308</t>
  </si>
  <si>
    <t>食品检验岗专业技术岗位十三级以上</t>
  </si>
  <si>
    <t>覃长娜</t>
  </si>
  <si>
    <t>211010507125</t>
  </si>
  <si>
    <t>2110704990315</t>
  </si>
  <si>
    <t>生物医用材料研发岗专业技术岗位十三级以上</t>
  </si>
  <si>
    <t>黎迈俊</t>
  </si>
  <si>
    <t>211010507530</t>
  </si>
  <si>
    <t>2110704990317</t>
  </si>
  <si>
    <t>作物种植岗专业技术岗位十三级以上</t>
  </si>
  <si>
    <t>刘慧娜</t>
  </si>
  <si>
    <t>211010600401</t>
  </si>
  <si>
    <t>曾玉兰</t>
  </si>
  <si>
    <t>211010600402</t>
  </si>
  <si>
    <t>冯泽坤</t>
  </si>
  <si>
    <t>211040301001</t>
  </si>
  <si>
    <t>杨浞露</t>
  </si>
  <si>
    <t>211010600404</t>
  </si>
  <si>
    <t>2110704990318</t>
  </si>
  <si>
    <t>种质创新与遗传育种岗专业技术岗位十三级以上</t>
  </si>
  <si>
    <t>陈梦仪</t>
  </si>
  <si>
    <t>211150104913</t>
  </si>
  <si>
    <t>2110704990319</t>
  </si>
  <si>
    <t>生物技术与种业提升岗专业技术岗位十三级以上</t>
  </si>
  <si>
    <t>谭娇艳</t>
  </si>
  <si>
    <t>211150104915</t>
  </si>
  <si>
    <t>喻美玲</t>
  </si>
  <si>
    <t>211010407623</t>
  </si>
  <si>
    <t>赵锐</t>
  </si>
  <si>
    <t>211150104917</t>
  </si>
  <si>
    <t>李暮淋</t>
  </si>
  <si>
    <t>211060100423</t>
  </si>
  <si>
    <t>2110704990320</t>
  </si>
  <si>
    <t>资源利用与产品研发岗专业技术岗位十三级以上</t>
  </si>
  <si>
    <t>李建芳</t>
  </si>
  <si>
    <t>211020601626</t>
  </si>
  <si>
    <t>白豫博</t>
  </si>
  <si>
    <t>211010407625</t>
  </si>
  <si>
    <t>江健</t>
  </si>
  <si>
    <t>211010407624</t>
  </si>
  <si>
    <t>王猛</t>
  </si>
  <si>
    <t>211020202305</t>
  </si>
  <si>
    <t>陈双艳</t>
  </si>
  <si>
    <t>211150104918</t>
  </si>
  <si>
    <t>2110704990321</t>
  </si>
  <si>
    <t>农业监测与开发利用岗专业技术岗位十三级以上</t>
  </si>
  <si>
    <t>孟祥静</t>
  </si>
  <si>
    <t>211060100424</t>
  </si>
  <si>
    <t>熊倩</t>
  </si>
  <si>
    <t>211010407629</t>
  </si>
  <si>
    <t>广东省科学院稀有金属研究所</t>
  </si>
  <si>
    <t>2110704990349</t>
  </si>
  <si>
    <t>有色固废资源化利用研究岗专业技术岗位十三级以上</t>
  </si>
  <si>
    <t>宋开南</t>
  </si>
  <si>
    <t>211010407911</t>
  </si>
  <si>
    <t>广东省科学院资源综合利用研究所</t>
  </si>
  <si>
    <t>2110704990359</t>
  </si>
  <si>
    <t>污水处理研发岗专业技术岗位十三级以上</t>
  </si>
  <si>
    <t>朱隐</t>
  </si>
  <si>
    <t>211050301411</t>
  </si>
  <si>
    <t>何钜华</t>
  </si>
  <si>
    <t>211010603403</t>
  </si>
  <si>
    <t>广东省科学院半导体研究所</t>
  </si>
  <si>
    <t>2110704990370</t>
  </si>
  <si>
    <t>研发人员专业技术岗位十三级以上</t>
  </si>
  <si>
    <t>温勤琛</t>
  </si>
  <si>
    <t>211060103427</t>
  </si>
  <si>
    <t>余剑雄</t>
  </si>
  <si>
    <t>211130107619</t>
  </si>
  <si>
    <t>广东省科学院中乌焊接研究所</t>
  </si>
  <si>
    <t>2110704990386</t>
  </si>
  <si>
    <t>先进焊接材料科研3岗专业技术岗位十三级以上</t>
  </si>
  <si>
    <t>秦彬皓</t>
  </si>
  <si>
    <t>211010603707</t>
  </si>
  <si>
    <t>广东省科学院工业分析检测中心</t>
  </si>
  <si>
    <t>2110704990402</t>
  </si>
  <si>
    <t>金属材料化学科研检测岗位 专业技术岗位十三级以上</t>
  </si>
  <si>
    <t>肖凌寒</t>
  </si>
  <si>
    <t>211010102825</t>
  </si>
  <si>
    <t>卓宝柳</t>
  </si>
  <si>
    <t>211020401014</t>
  </si>
  <si>
    <t>金怡宁</t>
  </si>
  <si>
    <t>211110108216</t>
  </si>
  <si>
    <t>李春雨</t>
  </si>
  <si>
    <t>211050100504</t>
  </si>
  <si>
    <t>梁炎圣</t>
  </si>
  <si>
    <t>211130105803</t>
  </si>
  <si>
    <t>叶美俊</t>
  </si>
  <si>
    <t>211010102830</t>
  </si>
  <si>
    <t>顾清秀</t>
  </si>
  <si>
    <t>211200100320</t>
  </si>
  <si>
    <t>刘文平</t>
  </si>
  <si>
    <t>211010102829</t>
  </si>
  <si>
    <t>2110704990403</t>
  </si>
  <si>
    <t>矿物及化工产品化学科研检测岗位 专业技术岗位十三级以上</t>
  </si>
  <si>
    <t>李培源</t>
  </si>
  <si>
    <t>211010102903</t>
  </si>
  <si>
    <t>王金平</t>
  </si>
  <si>
    <t>211010102912</t>
  </si>
  <si>
    <t>胡宇飞</t>
  </si>
  <si>
    <t>211010102902</t>
  </si>
  <si>
    <t>赖嘉俊</t>
  </si>
  <si>
    <t>211010102911</t>
  </si>
  <si>
    <t>覃飞扬</t>
  </si>
  <si>
    <t>211010102904</t>
  </si>
  <si>
    <t>郭奇聪</t>
  </si>
  <si>
    <t>211020604728</t>
  </si>
  <si>
    <t>蒋佳洁</t>
  </si>
  <si>
    <t>211020602106</t>
  </si>
  <si>
    <t>吴瑶丹</t>
  </si>
  <si>
    <t>211020301012</t>
  </si>
  <si>
    <t>吴卓栩</t>
  </si>
  <si>
    <t>211010102907</t>
  </si>
  <si>
    <t>陈四能</t>
  </si>
  <si>
    <t>211060300223</t>
  </si>
  <si>
    <t>黄思琪</t>
  </si>
  <si>
    <t>211090100215</t>
  </si>
  <si>
    <t>2110704990404</t>
  </si>
  <si>
    <t>物理力学科研检测岗专业技术岗位十三级以上</t>
  </si>
  <si>
    <t>赵思琪</t>
  </si>
  <si>
    <t>211060300225</t>
  </si>
  <si>
    <t>吴立宇</t>
  </si>
  <si>
    <t>211010103006</t>
  </si>
  <si>
    <t>杨丹</t>
  </si>
  <si>
    <t>211010103003</t>
  </si>
  <si>
    <t>肖涵真</t>
  </si>
  <si>
    <t>211010103011</t>
  </si>
  <si>
    <t>谢咏馨</t>
  </si>
  <si>
    <t>211010103008</t>
  </si>
  <si>
    <t>温健</t>
  </si>
  <si>
    <t>211010103012</t>
  </si>
  <si>
    <t>杨莲</t>
  </si>
  <si>
    <t>211020803624</t>
  </si>
  <si>
    <t>陈悦琛</t>
  </si>
  <si>
    <t>211110108403</t>
  </si>
  <si>
    <t>李怡</t>
  </si>
  <si>
    <t>211010103009</t>
  </si>
  <si>
    <t>广东省科学院化工研究所</t>
  </si>
  <si>
    <t>2110704990410</t>
  </si>
  <si>
    <t>化学工程工艺研发岗专业技术岗位十三级以上</t>
  </si>
  <si>
    <t>刘小娟</t>
  </si>
  <si>
    <t>211050300520</t>
  </si>
  <si>
    <t>林文珠</t>
  </si>
  <si>
    <t>211010505508</t>
  </si>
  <si>
    <t>陈侠</t>
  </si>
  <si>
    <t>211010505509</t>
  </si>
  <si>
    <t>2110704990412</t>
  </si>
  <si>
    <t>新材料开发科研岗专业技术岗位十三级以上</t>
  </si>
  <si>
    <t>武晨</t>
  </si>
  <si>
    <t>211010505623</t>
  </si>
  <si>
    <t>2110704990414</t>
  </si>
  <si>
    <t>环境工程研发岗专业技术岗位十三级以上</t>
  </si>
  <si>
    <t>胡赢</t>
  </si>
  <si>
    <t>211050300523</t>
  </si>
  <si>
    <t>2110704990416</t>
  </si>
  <si>
    <t>生物医用高分子材料研发岗专业技术岗位十三级以上</t>
  </si>
  <si>
    <t>苗雅丽</t>
  </si>
  <si>
    <t>211010505811</t>
  </si>
  <si>
    <t>广东省科技图书馆（广东省科学院信息研究所）</t>
  </si>
  <si>
    <t>2110704990424</t>
  </si>
  <si>
    <t>科技信息研究岗专业技术岗位十三级以上</t>
  </si>
  <si>
    <t>毕柔冰</t>
  </si>
  <si>
    <t>211010107921</t>
  </si>
  <si>
    <t>刘翼华</t>
  </si>
  <si>
    <t>211010107926</t>
  </si>
  <si>
    <t>林欣睿</t>
  </si>
  <si>
    <t>211090100327</t>
  </si>
  <si>
    <t>凌华聪</t>
  </si>
  <si>
    <t>211160100519</t>
  </si>
  <si>
    <t>杨慧娟</t>
  </si>
  <si>
    <t>211010107927</t>
  </si>
  <si>
    <t>于佳鑫</t>
  </si>
  <si>
    <t>211010108014</t>
  </si>
  <si>
    <t>洪赫阳</t>
  </si>
  <si>
    <t>211030103922</t>
  </si>
  <si>
    <t>陈翠雯</t>
  </si>
  <si>
    <t>211010108023</t>
  </si>
  <si>
    <t>贺曦子君</t>
  </si>
  <si>
    <t>211050101020</t>
  </si>
  <si>
    <t>江珊</t>
  </si>
  <si>
    <t>211010107925</t>
  </si>
  <si>
    <t>广东省科学院幼儿园</t>
  </si>
  <si>
    <t>2110704990425</t>
  </si>
  <si>
    <t>幼儿园教师专业技术岗位十三级以上</t>
  </si>
  <si>
    <t>郭耀民</t>
  </si>
  <si>
    <t>211060305429</t>
  </si>
  <si>
    <t>廖茜</t>
  </si>
  <si>
    <t>211070103705</t>
  </si>
  <si>
    <t>陈思怡</t>
  </si>
  <si>
    <t>211010405930</t>
  </si>
  <si>
    <t>黄静纯</t>
  </si>
  <si>
    <t>211020501615</t>
  </si>
  <si>
    <t>周家圳</t>
    <phoneticPr fontId="6" type="noConversion"/>
  </si>
  <si>
    <t>信息网络中心数据挖掘管理岗位十级以上</t>
    <phoneticPr fontId="6" type="noConversion"/>
  </si>
  <si>
    <t>面试成绩</t>
    <phoneticPr fontId="6" type="noConversion"/>
  </si>
  <si>
    <t>备注</t>
    <phoneticPr fontId="6" type="noConversion"/>
  </si>
  <si>
    <t>放弃面试</t>
    <phoneticPr fontId="6" type="noConversion"/>
  </si>
  <si>
    <t>是</t>
    <phoneticPr fontId="6" type="noConversion"/>
  </si>
  <si>
    <t>否</t>
    <phoneticPr fontId="6" type="noConversion"/>
  </si>
  <si>
    <r>
      <rPr>
        <b/>
        <sz val="10"/>
        <rFont val="宋体"/>
        <family val="3"/>
        <charset val="134"/>
      </rPr>
      <t>综合成绩（笔试成绩</t>
    </r>
    <r>
      <rPr>
        <b/>
        <sz val="10"/>
        <rFont val="Times New Roman"/>
        <family val="1"/>
      </rPr>
      <t>×40%+</t>
    </r>
    <r>
      <rPr>
        <b/>
        <sz val="10"/>
        <rFont val="宋体"/>
        <family val="3"/>
        <charset val="134"/>
      </rPr>
      <t>面试成绩</t>
    </r>
    <r>
      <rPr>
        <b/>
        <sz val="10"/>
        <rFont val="Times New Roman"/>
        <family val="1"/>
      </rPr>
      <t>×60%</t>
    </r>
    <r>
      <rPr>
        <b/>
        <sz val="10"/>
        <rFont val="宋体"/>
        <family val="3"/>
        <charset val="134"/>
      </rPr>
      <t>）</t>
    </r>
    <phoneticPr fontId="6" type="noConversion"/>
  </si>
  <si>
    <t>—</t>
    <phoneticPr fontId="6" type="noConversion"/>
  </si>
  <si>
    <t>—</t>
    <phoneticPr fontId="6" type="noConversion"/>
  </si>
  <si>
    <t>放弃面试</t>
  </si>
  <si>
    <t>是</t>
    <phoneticPr fontId="6" type="noConversion"/>
  </si>
  <si>
    <t>否</t>
    <phoneticPr fontId="6" type="noConversion"/>
  </si>
  <si>
    <t>面试成绩未达合格分数线</t>
    <phoneticPr fontId="6" type="noConversion"/>
  </si>
  <si>
    <t>63.9</t>
    <phoneticPr fontId="12" type="noConversion"/>
  </si>
  <si>
    <t>75.8</t>
    <phoneticPr fontId="12" type="noConversion"/>
  </si>
  <si>
    <t>65.2</t>
    <phoneticPr fontId="12" type="noConversion"/>
  </si>
  <si>
    <t>79.2</t>
    <phoneticPr fontId="12" type="noConversion"/>
  </si>
  <si>
    <t>86.8</t>
    <phoneticPr fontId="12" type="noConversion"/>
  </si>
  <si>
    <t>71.2</t>
    <phoneticPr fontId="12" type="noConversion"/>
  </si>
  <si>
    <t>否</t>
    <phoneticPr fontId="6" type="noConversion"/>
  </si>
  <si>
    <t>73.6</t>
    <phoneticPr fontId="18" type="noConversion"/>
  </si>
  <si>
    <t>83.2</t>
    <phoneticPr fontId="18" type="noConversion"/>
  </si>
  <si>
    <t>84</t>
    <phoneticPr fontId="18" type="noConversion"/>
  </si>
  <si>
    <t>是</t>
    <phoneticPr fontId="6" type="noConversion"/>
  </si>
  <si>
    <t>是</t>
    <phoneticPr fontId="6" type="noConversion"/>
  </si>
  <si>
    <t>77.36</t>
    <phoneticPr fontId="18" type="noConversion"/>
  </si>
  <si>
    <t>是</t>
    <phoneticPr fontId="6" type="noConversion"/>
  </si>
  <si>
    <t>211010505722</t>
    <phoneticPr fontId="6" type="noConversion"/>
  </si>
  <si>
    <t>211010408126</t>
    <phoneticPr fontId="6" type="noConversion"/>
  </si>
  <si>
    <t>2110704990303</t>
    <phoneticPr fontId="6" type="noConversion"/>
  </si>
  <si>
    <t>是否入围体检考察</t>
    <phoneticPr fontId="6" type="noConversion"/>
  </si>
  <si>
    <t>广东省科学院及院属事业单位2021年公开招聘高校应届毕业生面试成绩及入围体检考察人员名单</t>
    <phoneticPr fontId="6" type="noConversion"/>
  </si>
  <si>
    <t>80.8</t>
    <phoneticPr fontId="6" type="noConversion"/>
  </si>
  <si>
    <t>79.4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</si>
</sst>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);[Red]\(0\)"/>
    <numFmt numFmtId="177" formatCode="0.00;[Red]0.00"/>
  </numFmts>
  <fonts count="22" x14ac:knownFonts="1">
    <font>
      <sz val="11"/>
      <color theme="1"/>
      <name val="等线"/>
      <charset val="134"/>
      <scheme val="minor"/>
    </font>
    <font>
      <b/>
      <sz val="11"/>
      <color theme="1"/>
      <name val="华文中宋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华文中宋"/>
      <family val="3"/>
      <charset val="134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rgb="FF7F7F7F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name val="仿宋_GB2312"/>
      <family val="3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sz val="10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9">
    <xf numFmtId="0" fontId="0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quotePrefix="1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19">
    <cellStyle name="常规" xfId="0" builtinId="0"/>
    <cellStyle name="常规 10" xfId="6"/>
    <cellStyle name="常规 11" xfId="8"/>
    <cellStyle name="常规 12" xfId="1"/>
    <cellStyle name="常规 13" xfId="18"/>
    <cellStyle name="常规 2" xfId="9"/>
    <cellStyle name="常规 2 2 2" xfId="5"/>
    <cellStyle name="常规 2 4" xfId="7"/>
    <cellStyle name="常规 2 7" xfId="10"/>
    <cellStyle name="常规 3" xfId="11"/>
    <cellStyle name="常规 4" xfId="13"/>
    <cellStyle name="常规 5" xfId="14"/>
    <cellStyle name="常规 6" xfId="2"/>
    <cellStyle name="常规 7" xfId="15"/>
    <cellStyle name="常规 8" xfId="3"/>
    <cellStyle name="常规 9" xfId="4"/>
    <cellStyle name="超链接 2" xfId="16"/>
    <cellStyle name="解释性文本 2" xfId="17"/>
    <cellStyle name="千位分隔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E1" zoomScale="150" zoomScaleNormal="150" workbookViewId="0">
      <selection activeCell="F3" sqref="F3"/>
    </sheetView>
  </sheetViews>
  <sheetFormatPr defaultRowHeight="16.149999999999999" customHeight="1" x14ac:dyDescent="0.2"/>
  <cols>
    <col min="1" max="1" width="6.5" style="2" customWidth="1"/>
    <col min="2" max="2" width="47.25" style="2" customWidth="1"/>
    <col min="3" max="3" width="14.75" style="2" customWidth="1"/>
    <col min="4" max="4" width="52.25" style="2" customWidth="1"/>
    <col min="5" max="5" width="9.625" style="2" customWidth="1"/>
    <col min="6" max="6" width="13.75" style="2" customWidth="1"/>
    <col min="7" max="7" width="9" style="2" customWidth="1"/>
    <col min="8" max="8" width="9" style="2"/>
    <col min="9" max="9" width="19.125" style="2" customWidth="1"/>
    <col min="10" max="10" width="9" style="2"/>
    <col min="11" max="11" width="20.25" style="2" customWidth="1"/>
    <col min="12" max="16384" width="9" style="2"/>
  </cols>
  <sheetData>
    <row r="1" spans="1:11" s="1" customFormat="1" ht="19.899999999999999" customHeight="1" x14ac:dyDescent="0.2">
      <c r="A1" s="25" t="s">
        <v>282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3" customFormat="1" ht="50.25" customHeight="1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252</v>
      </c>
      <c r="I2" s="7" t="s">
        <v>257</v>
      </c>
      <c r="J2" s="8" t="s">
        <v>281</v>
      </c>
      <c r="K2" s="9" t="s">
        <v>253</v>
      </c>
    </row>
    <row r="3" spans="1:11" s="6" customFormat="1" ht="16.149999999999999" customHeight="1" x14ac:dyDescent="0.2">
      <c r="A3" s="4">
        <v>1</v>
      </c>
      <c r="B3" s="5" t="s">
        <v>7</v>
      </c>
      <c r="C3" s="4" t="s">
        <v>8</v>
      </c>
      <c r="D3" s="5" t="s">
        <v>9</v>
      </c>
      <c r="E3" s="4" t="s">
        <v>10</v>
      </c>
      <c r="F3" s="4" t="s">
        <v>11</v>
      </c>
      <c r="G3" s="4">
        <v>75.2</v>
      </c>
      <c r="H3" s="10">
        <v>84.4</v>
      </c>
      <c r="I3" s="10">
        <f>G3*40%+H3*60%</f>
        <v>80.72</v>
      </c>
      <c r="J3" s="4" t="s">
        <v>255</v>
      </c>
      <c r="K3" s="17"/>
    </row>
    <row r="4" spans="1:11" s="6" customFormat="1" ht="16.149999999999999" customHeight="1" x14ac:dyDescent="0.2">
      <c r="A4" s="4">
        <v>2</v>
      </c>
      <c r="B4" s="5" t="s">
        <v>7</v>
      </c>
      <c r="C4" s="4" t="s">
        <v>12</v>
      </c>
      <c r="D4" s="5" t="s">
        <v>13</v>
      </c>
      <c r="E4" s="4" t="s">
        <v>14</v>
      </c>
      <c r="F4" s="4" t="s">
        <v>15</v>
      </c>
      <c r="G4" s="4">
        <v>71.8</v>
      </c>
      <c r="H4" s="10">
        <v>83.2</v>
      </c>
      <c r="I4" s="10">
        <f>G4*40%+H4*60%</f>
        <v>78.64</v>
      </c>
      <c r="J4" s="4" t="s">
        <v>255</v>
      </c>
      <c r="K4" s="17"/>
    </row>
    <row r="5" spans="1:11" s="6" customFormat="1" ht="16.149999999999999" customHeight="1" x14ac:dyDescent="0.2">
      <c r="A5" s="4">
        <v>3</v>
      </c>
      <c r="B5" s="5" t="s">
        <v>7</v>
      </c>
      <c r="C5" s="4" t="s">
        <v>16</v>
      </c>
      <c r="D5" s="5" t="s">
        <v>17</v>
      </c>
      <c r="E5" s="4" t="s">
        <v>18</v>
      </c>
      <c r="F5" s="4" t="s">
        <v>19</v>
      </c>
      <c r="G5" s="4">
        <v>84.5</v>
      </c>
      <c r="H5" s="10">
        <v>80.2</v>
      </c>
      <c r="I5" s="10">
        <f t="shared" ref="I5:I20" si="0">G5*40%+H5*60%</f>
        <v>81.92</v>
      </c>
      <c r="J5" s="4" t="s">
        <v>256</v>
      </c>
      <c r="K5" s="17"/>
    </row>
    <row r="6" spans="1:11" s="6" customFormat="1" ht="16.149999999999999" customHeight="1" x14ac:dyDescent="0.2">
      <c r="A6" s="4">
        <v>4</v>
      </c>
      <c r="B6" s="5" t="s">
        <v>7</v>
      </c>
      <c r="C6" s="4" t="s">
        <v>16</v>
      </c>
      <c r="D6" s="5" t="s">
        <v>17</v>
      </c>
      <c r="E6" s="4" t="s">
        <v>20</v>
      </c>
      <c r="F6" s="4" t="s">
        <v>21</v>
      </c>
      <c r="G6" s="4">
        <v>84.1</v>
      </c>
      <c r="H6" s="10">
        <v>82.6</v>
      </c>
      <c r="I6" s="10">
        <f t="shared" si="0"/>
        <v>83.199999999999989</v>
      </c>
      <c r="J6" s="4" t="s">
        <v>255</v>
      </c>
      <c r="K6" s="17"/>
    </row>
    <row r="7" spans="1:11" s="6" customFormat="1" ht="16.149999999999999" customHeight="1" x14ac:dyDescent="0.2">
      <c r="A7" s="4">
        <v>5</v>
      </c>
      <c r="B7" s="5" t="s">
        <v>7</v>
      </c>
      <c r="C7" s="4" t="s">
        <v>16</v>
      </c>
      <c r="D7" s="5" t="s">
        <v>17</v>
      </c>
      <c r="E7" s="4" t="s">
        <v>22</v>
      </c>
      <c r="F7" s="4" t="s">
        <v>23</v>
      </c>
      <c r="G7" s="4">
        <v>82.9</v>
      </c>
      <c r="H7" s="10">
        <v>73</v>
      </c>
      <c r="I7" s="15" t="s">
        <v>258</v>
      </c>
      <c r="J7" s="4" t="s">
        <v>256</v>
      </c>
      <c r="K7" s="18" t="s">
        <v>263</v>
      </c>
    </row>
    <row r="8" spans="1:11" s="6" customFormat="1" ht="16.149999999999999" customHeight="1" x14ac:dyDescent="0.2">
      <c r="A8" s="4">
        <v>6</v>
      </c>
      <c r="B8" s="5" t="s">
        <v>7</v>
      </c>
      <c r="C8" s="4" t="s">
        <v>16</v>
      </c>
      <c r="D8" s="5" t="s">
        <v>17</v>
      </c>
      <c r="E8" s="4" t="s">
        <v>24</v>
      </c>
      <c r="F8" s="4" t="s">
        <v>25</v>
      </c>
      <c r="G8" s="4">
        <v>80.8</v>
      </c>
      <c r="H8" s="10">
        <v>80.400000000000006</v>
      </c>
      <c r="I8" s="10">
        <f t="shared" si="0"/>
        <v>80.56</v>
      </c>
      <c r="J8" s="4" t="s">
        <v>256</v>
      </c>
      <c r="K8" s="17"/>
    </row>
    <row r="9" spans="1:11" s="6" customFormat="1" ht="16.149999999999999" customHeight="1" x14ac:dyDescent="0.2">
      <c r="A9" s="4">
        <v>7</v>
      </c>
      <c r="B9" s="5" t="s">
        <v>7</v>
      </c>
      <c r="C9" s="4" t="s">
        <v>16</v>
      </c>
      <c r="D9" s="5" t="s">
        <v>251</v>
      </c>
      <c r="E9" s="4" t="s">
        <v>26</v>
      </c>
      <c r="F9" s="4" t="s">
        <v>27</v>
      </c>
      <c r="G9" s="4">
        <v>80</v>
      </c>
      <c r="H9" s="10">
        <v>77.2</v>
      </c>
      <c r="I9" s="10">
        <f t="shared" si="0"/>
        <v>78.319999999999993</v>
      </c>
      <c r="J9" s="4" t="s">
        <v>256</v>
      </c>
      <c r="K9" s="17"/>
    </row>
    <row r="10" spans="1:11" s="6" customFormat="1" ht="16.149999999999999" customHeight="1" x14ac:dyDescent="0.2">
      <c r="A10" s="4">
        <v>8</v>
      </c>
      <c r="B10" s="5" t="s">
        <v>7</v>
      </c>
      <c r="C10" s="4" t="s">
        <v>28</v>
      </c>
      <c r="D10" s="5" t="s">
        <v>29</v>
      </c>
      <c r="E10" s="4" t="s">
        <v>30</v>
      </c>
      <c r="F10" s="4" t="s">
        <v>31</v>
      </c>
      <c r="G10" s="4">
        <v>84.8</v>
      </c>
      <c r="H10" s="14">
        <v>77.400000000000006</v>
      </c>
      <c r="I10" s="10">
        <f t="shared" si="0"/>
        <v>80.360000000000014</v>
      </c>
      <c r="J10" s="4" t="s">
        <v>256</v>
      </c>
      <c r="K10" s="17"/>
    </row>
    <row r="11" spans="1:11" s="6" customFormat="1" ht="16.149999999999999" customHeight="1" x14ac:dyDescent="0.2">
      <c r="A11" s="4">
        <v>9</v>
      </c>
      <c r="B11" s="5" t="s">
        <v>7</v>
      </c>
      <c r="C11" s="4" t="s">
        <v>28</v>
      </c>
      <c r="D11" s="5" t="s">
        <v>29</v>
      </c>
      <c r="E11" s="4" t="s">
        <v>32</v>
      </c>
      <c r="F11" s="4" t="s">
        <v>33</v>
      </c>
      <c r="G11" s="4">
        <v>81.400000000000006</v>
      </c>
      <c r="H11" s="14" t="s">
        <v>283</v>
      </c>
      <c r="I11" s="10">
        <f t="shared" si="0"/>
        <v>81.039999999999992</v>
      </c>
      <c r="J11" s="4" t="s">
        <v>256</v>
      </c>
      <c r="K11" s="17"/>
    </row>
    <row r="12" spans="1:11" s="6" customFormat="1" ht="16.149999999999999" customHeight="1" x14ac:dyDescent="0.2">
      <c r="A12" s="4">
        <v>10</v>
      </c>
      <c r="B12" s="5" t="s">
        <v>7</v>
      </c>
      <c r="C12" s="4" t="s">
        <v>28</v>
      </c>
      <c r="D12" s="5" t="s">
        <v>29</v>
      </c>
      <c r="E12" s="4" t="s">
        <v>34</v>
      </c>
      <c r="F12" s="4" t="s">
        <v>35</v>
      </c>
      <c r="G12" s="4">
        <v>81.400000000000006</v>
      </c>
      <c r="H12" s="14" t="s">
        <v>284</v>
      </c>
      <c r="I12" s="10">
        <f t="shared" si="0"/>
        <v>80.2</v>
      </c>
      <c r="J12" s="4" t="s">
        <v>256</v>
      </c>
      <c r="K12" s="17"/>
    </row>
    <row r="13" spans="1:11" s="6" customFormat="1" ht="16.149999999999999" customHeight="1" x14ac:dyDescent="0.2">
      <c r="A13" s="4">
        <v>11</v>
      </c>
      <c r="B13" s="5" t="s">
        <v>7</v>
      </c>
      <c r="C13" s="4" t="s">
        <v>28</v>
      </c>
      <c r="D13" s="5" t="s">
        <v>29</v>
      </c>
      <c r="E13" s="4" t="s">
        <v>36</v>
      </c>
      <c r="F13" s="4" t="s">
        <v>37</v>
      </c>
      <c r="G13" s="4">
        <v>77.900000000000006</v>
      </c>
      <c r="H13" s="14">
        <v>86.8</v>
      </c>
      <c r="I13" s="10">
        <f t="shared" si="0"/>
        <v>83.240000000000009</v>
      </c>
      <c r="J13" s="4" t="s">
        <v>255</v>
      </c>
      <c r="K13" s="17"/>
    </row>
    <row r="14" spans="1:11" s="6" customFormat="1" ht="16.149999999999999" customHeight="1" x14ac:dyDescent="0.2">
      <c r="A14" s="4">
        <v>12</v>
      </c>
      <c r="B14" s="5" t="s">
        <v>7</v>
      </c>
      <c r="C14" s="4" t="s">
        <v>28</v>
      </c>
      <c r="D14" s="5" t="s">
        <v>29</v>
      </c>
      <c r="E14" s="4" t="s">
        <v>38</v>
      </c>
      <c r="F14" s="4" t="s">
        <v>39</v>
      </c>
      <c r="G14" s="4">
        <v>77.5</v>
      </c>
      <c r="H14" s="15" t="s">
        <v>259</v>
      </c>
      <c r="I14" s="15" t="s">
        <v>259</v>
      </c>
      <c r="J14" s="4" t="s">
        <v>256</v>
      </c>
      <c r="K14" s="18" t="s">
        <v>254</v>
      </c>
    </row>
    <row r="15" spans="1:11" s="6" customFormat="1" ht="15.75" customHeight="1" x14ac:dyDescent="0.2">
      <c r="A15" s="4">
        <v>13</v>
      </c>
      <c r="B15" s="5" t="s">
        <v>7</v>
      </c>
      <c r="C15" s="4" t="s">
        <v>40</v>
      </c>
      <c r="D15" s="5" t="s">
        <v>41</v>
      </c>
      <c r="E15" s="4" t="s">
        <v>42</v>
      </c>
      <c r="F15" s="4" t="s">
        <v>43</v>
      </c>
      <c r="G15" s="4">
        <v>81.400000000000006</v>
      </c>
      <c r="H15" s="10">
        <v>73.400000000000006</v>
      </c>
      <c r="I15" s="15" t="s">
        <v>259</v>
      </c>
      <c r="J15" s="4" t="s">
        <v>256</v>
      </c>
      <c r="K15" s="18" t="s">
        <v>263</v>
      </c>
    </row>
    <row r="16" spans="1:11" s="6" customFormat="1" ht="16.149999999999999" customHeight="1" x14ac:dyDescent="0.2">
      <c r="A16" s="4">
        <v>14</v>
      </c>
      <c r="B16" s="5" t="s">
        <v>7</v>
      </c>
      <c r="C16" s="4" t="s">
        <v>40</v>
      </c>
      <c r="D16" s="5" t="s">
        <v>41</v>
      </c>
      <c r="E16" s="4" t="s">
        <v>44</v>
      </c>
      <c r="F16" s="4" t="s">
        <v>45</v>
      </c>
      <c r="G16" s="4">
        <v>73.599999999999994</v>
      </c>
      <c r="H16" s="15" t="s">
        <v>259</v>
      </c>
      <c r="I16" s="15" t="s">
        <v>258</v>
      </c>
      <c r="J16" s="4" t="s">
        <v>256</v>
      </c>
      <c r="K16" s="18" t="s">
        <v>254</v>
      </c>
    </row>
    <row r="17" spans="1:11" s="6" customFormat="1" ht="16.149999999999999" customHeight="1" x14ac:dyDescent="0.2">
      <c r="A17" s="4">
        <v>15</v>
      </c>
      <c r="B17" s="5" t="s">
        <v>46</v>
      </c>
      <c r="C17" s="4" t="s">
        <v>47</v>
      </c>
      <c r="D17" s="5" t="s">
        <v>48</v>
      </c>
      <c r="E17" s="4" t="s">
        <v>49</v>
      </c>
      <c r="F17" s="24" t="s">
        <v>279</v>
      </c>
      <c r="G17" s="4">
        <v>68.900000000000006</v>
      </c>
      <c r="H17" s="15" t="s">
        <v>259</v>
      </c>
      <c r="I17" s="15" t="s">
        <v>259</v>
      </c>
      <c r="J17" s="4" t="s">
        <v>256</v>
      </c>
      <c r="K17" s="18" t="s">
        <v>254</v>
      </c>
    </row>
    <row r="18" spans="1:11" s="6" customFormat="1" ht="16.149999999999999" customHeight="1" x14ac:dyDescent="0.2">
      <c r="A18" s="4">
        <v>16</v>
      </c>
      <c r="B18" s="5" t="s">
        <v>50</v>
      </c>
      <c r="C18" s="4" t="s">
        <v>51</v>
      </c>
      <c r="D18" s="5" t="s">
        <v>52</v>
      </c>
      <c r="E18" s="4" t="s">
        <v>53</v>
      </c>
      <c r="F18" s="4" t="s">
        <v>54</v>
      </c>
      <c r="G18" s="4">
        <v>77</v>
      </c>
      <c r="H18" s="15" t="s">
        <v>259</v>
      </c>
      <c r="I18" s="15" t="s">
        <v>259</v>
      </c>
      <c r="J18" s="4" t="s">
        <v>256</v>
      </c>
      <c r="K18" s="17" t="s">
        <v>254</v>
      </c>
    </row>
    <row r="19" spans="1:11" s="6" customFormat="1" ht="16.149999999999999" customHeight="1" x14ac:dyDescent="0.2">
      <c r="A19" s="4">
        <v>17</v>
      </c>
      <c r="B19" s="5" t="s">
        <v>55</v>
      </c>
      <c r="C19" s="24" t="s">
        <v>280</v>
      </c>
      <c r="D19" s="5" t="s">
        <v>56</v>
      </c>
      <c r="E19" s="4" t="s">
        <v>250</v>
      </c>
      <c r="F19" s="24" t="s">
        <v>278</v>
      </c>
      <c r="G19" s="4">
        <v>60.1</v>
      </c>
      <c r="H19" s="15" t="s">
        <v>259</v>
      </c>
      <c r="I19" s="15" t="s">
        <v>259</v>
      </c>
      <c r="J19" s="4" t="s">
        <v>256</v>
      </c>
      <c r="K19" s="18" t="s">
        <v>254</v>
      </c>
    </row>
    <row r="20" spans="1:11" s="6" customFormat="1" ht="16.149999999999999" customHeight="1" x14ac:dyDescent="0.2">
      <c r="A20" s="4">
        <v>18</v>
      </c>
      <c r="B20" s="5" t="s">
        <v>57</v>
      </c>
      <c r="C20" s="4" t="s">
        <v>58</v>
      </c>
      <c r="D20" s="5" t="s">
        <v>59</v>
      </c>
      <c r="E20" s="4" t="s">
        <v>60</v>
      </c>
      <c r="F20" s="4" t="s">
        <v>61</v>
      </c>
      <c r="G20" s="4">
        <v>66.099999999999994</v>
      </c>
      <c r="H20" s="16">
        <v>85.14</v>
      </c>
      <c r="I20" s="10">
        <f t="shared" si="0"/>
        <v>77.524000000000001</v>
      </c>
      <c r="J20" s="4" t="s">
        <v>255</v>
      </c>
      <c r="K20" s="17"/>
    </row>
    <row r="21" spans="1:11" s="6" customFormat="1" ht="16.149999999999999" customHeight="1" x14ac:dyDescent="0.2">
      <c r="A21" s="4">
        <v>19</v>
      </c>
      <c r="B21" s="5" t="s">
        <v>57</v>
      </c>
      <c r="C21" s="4" t="s">
        <v>62</v>
      </c>
      <c r="D21" s="5" t="s">
        <v>63</v>
      </c>
      <c r="E21" s="4" t="s">
        <v>64</v>
      </c>
      <c r="F21" s="4" t="s">
        <v>65</v>
      </c>
      <c r="G21" s="4">
        <v>63.8</v>
      </c>
      <c r="H21" s="16">
        <v>69.430000000000007</v>
      </c>
      <c r="I21" s="15" t="s">
        <v>259</v>
      </c>
      <c r="J21" s="4" t="s">
        <v>256</v>
      </c>
      <c r="K21" s="18" t="s">
        <v>263</v>
      </c>
    </row>
    <row r="22" spans="1:11" s="6" customFormat="1" ht="16.149999999999999" customHeight="1" x14ac:dyDescent="0.2">
      <c r="A22" s="4">
        <v>20</v>
      </c>
      <c r="B22" s="5" t="s">
        <v>57</v>
      </c>
      <c r="C22" s="4" t="s">
        <v>66</v>
      </c>
      <c r="D22" s="5" t="s">
        <v>67</v>
      </c>
      <c r="E22" s="4" t="s">
        <v>68</v>
      </c>
      <c r="F22" s="4" t="s">
        <v>69</v>
      </c>
      <c r="G22" s="4">
        <v>70.2</v>
      </c>
      <c r="H22" s="10" t="s">
        <v>271</v>
      </c>
      <c r="I22" s="12" t="s">
        <v>258</v>
      </c>
      <c r="J22" s="4" t="s">
        <v>256</v>
      </c>
      <c r="K22" s="18" t="s">
        <v>263</v>
      </c>
    </row>
    <row r="23" spans="1:11" s="6" customFormat="1" ht="16.149999999999999" customHeight="1" x14ac:dyDescent="0.2">
      <c r="A23" s="4">
        <v>21</v>
      </c>
      <c r="B23" s="5" t="s">
        <v>57</v>
      </c>
      <c r="C23" s="4" t="s">
        <v>66</v>
      </c>
      <c r="D23" s="5" t="s">
        <v>67</v>
      </c>
      <c r="E23" s="4" t="s">
        <v>70</v>
      </c>
      <c r="F23" s="4" t="s">
        <v>71</v>
      </c>
      <c r="G23" s="4">
        <v>66.900000000000006</v>
      </c>
      <c r="H23" s="10" t="s">
        <v>272</v>
      </c>
      <c r="I23" s="13">
        <f>G23*0.4+H23*0.6</f>
        <v>76.680000000000007</v>
      </c>
      <c r="J23" s="4" t="s">
        <v>274</v>
      </c>
      <c r="K23" s="17"/>
    </row>
    <row r="24" spans="1:11" s="6" customFormat="1" ht="16.149999999999999" customHeight="1" x14ac:dyDescent="0.2">
      <c r="A24" s="4">
        <v>22</v>
      </c>
      <c r="B24" s="5" t="s">
        <v>57</v>
      </c>
      <c r="C24" s="4" t="s">
        <v>66</v>
      </c>
      <c r="D24" s="5" t="s">
        <v>67</v>
      </c>
      <c r="E24" s="4" t="s">
        <v>72</v>
      </c>
      <c r="F24" s="4" t="s">
        <v>73</v>
      </c>
      <c r="G24" s="4">
        <v>64.5</v>
      </c>
      <c r="H24" s="10">
        <v>78.2</v>
      </c>
      <c r="I24" s="13">
        <f t="shared" ref="I24:I26" si="1">G24*0.4+H24*0.6</f>
        <v>72.72</v>
      </c>
      <c r="J24" s="4" t="s">
        <v>270</v>
      </c>
      <c r="K24" s="18"/>
    </row>
    <row r="25" spans="1:11" s="6" customFormat="1" ht="16.149999999999999" customHeight="1" x14ac:dyDescent="0.2">
      <c r="A25" s="4">
        <v>23</v>
      </c>
      <c r="B25" s="5" t="s">
        <v>57</v>
      </c>
      <c r="C25" s="4" t="s">
        <v>66</v>
      </c>
      <c r="D25" s="5" t="s">
        <v>67</v>
      </c>
      <c r="E25" s="4" t="s">
        <v>74</v>
      </c>
      <c r="F25" s="4" t="s">
        <v>75</v>
      </c>
      <c r="G25" s="4">
        <v>61.7</v>
      </c>
      <c r="H25" s="12" t="s">
        <v>258</v>
      </c>
      <c r="I25" s="12" t="s">
        <v>258</v>
      </c>
      <c r="J25" s="4" t="s">
        <v>256</v>
      </c>
      <c r="K25" s="19" t="s">
        <v>260</v>
      </c>
    </row>
    <row r="26" spans="1:11" s="6" customFormat="1" ht="16.149999999999999" customHeight="1" x14ac:dyDescent="0.2">
      <c r="A26" s="4">
        <v>24</v>
      </c>
      <c r="B26" s="5" t="s">
        <v>57</v>
      </c>
      <c r="C26" s="4" t="s">
        <v>76</v>
      </c>
      <c r="D26" s="5" t="s">
        <v>77</v>
      </c>
      <c r="E26" s="4" t="s">
        <v>78</v>
      </c>
      <c r="F26" s="4" t="s">
        <v>79</v>
      </c>
      <c r="G26" s="4">
        <v>63.9</v>
      </c>
      <c r="H26" s="10" t="s">
        <v>273</v>
      </c>
      <c r="I26" s="13">
        <f t="shared" si="1"/>
        <v>75.960000000000008</v>
      </c>
      <c r="J26" s="4" t="s">
        <v>275</v>
      </c>
      <c r="K26" s="17"/>
    </row>
    <row r="27" spans="1:11" s="6" customFormat="1" ht="16.149999999999999" customHeight="1" x14ac:dyDescent="0.2">
      <c r="A27" s="4">
        <v>25</v>
      </c>
      <c r="B27" s="5" t="s">
        <v>57</v>
      </c>
      <c r="C27" s="4" t="s">
        <v>80</v>
      </c>
      <c r="D27" s="5" t="s">
        <v>81</v>
      </c>
      <c r="E27" s="4" t="s">
        <v>82</v>
      </c>
      <c r="F27" s="4" t="s">
        <v>83</v>
      </c>
      <c r="G27" s="4">
        <v>79.400000000000006</v>
      </c>
      <c r="H27" s="10">
        <v>71.599999999999994</v>
      </c>
      <c r="I27" s="12" t="s">
        <v>258</v>
      </c>
      <c r="J27" s="4" t="s">
        <v>256</v>
      </c>
      <c r="K27" s="18" t="s">
        <v>263</v>
      </c>
    </row>
    <row r="28" spans="1:11" s="6" customFormat="1" ht="16.149999999999999" customHeight="1" x14ac:dyDescent="0.2">
      <c r="A28" s="4">
        <v>26</v>
      </c>
      <c r="B28" s="5" t="s">
        <v>57</v>
      </c>
      <c r="C28" s="4" t="s">
        <v>80</v>
      </c>
      <c r="D28" s="5" t="s">
        <v>81</v>
      </c>
      <c r="E28" s="4" t="s">
        <v>84</v>
      </c>
      <c r="F28" s="4" t="s">
        <v>85</v>
      </c>
      <c r="G28" s="4">
        <v>73.3</v>
      </c>
      <c r="H28" s="10">
        <v>73.2</v>
      </c>
      <c r="I28" s="12" t="s">
        <v>258</v>
      </c>
      <c r="J28" s="4" t="s">
        <v>256</v>
      </c>
      <c r="K28" s="18" t="s">
        <v>263</v>
      </c>
    </row>
    <row r="29" spans="1:11" s="6" customFormat="1" ht="16.149999999999999" customHeight="1" x14ac:dyDescent="0.2">
      <c r="A29" s="4">
        <v>27</v>
      </c>
      <c r="B29" s="5" t="s">
        <v>57</v>
      </c>
      <c r="C29" s="4" t="s">
        <v>80</v>
      </c>
      <c r="D29" s="5" t="s">
        <v>81</v>
      </c>
      <c r="E29" s="4" t="s">
        <v>86</v>
      </c>
      <c r="F29" s="4" t="s">
        <v>87</v>
      </c>
      <c r="G29" s="4">
        <v>67.400000000000006</v>
      </c>
      <c r="H29" s="10">
        <v>84.8</v>
      </c>
      <c r="I29" s="13">
        <f t="shared" ref="I29" si="2">G29*0.4+H29*0.6</f>
        <v>77.84</v>
      </c>
      <c r="J29" s="4" t="s">
        <v>275</v>
      </c>
      <c r="K29" s="17"/>
    </row>
    <row r="30" spans="1:11" s="6" customFormat="1" ht="16.149999999999999" customHeight="1" x14ac:dyDescent="0.2">
      <c r="A30" s="4">
        <v>28</v>
      </c>
      <c r="B30" s="5" t="s">
        <v>57</v>
      </c>
      <c r="C30" s="4" t="s">
        <v>80</v>
      </c>
      <c r="D30" s="5" t="s">
        <v>81</v>
      </c>
      <c r="E30" s="4" t="s">
        <v>88</v>
      </c>
      <c r="F30" s="4" t="s">
        <v>89</v>
      </c>
      <c r="G30" s="4">
        <v>64.5</v>
      </c>
      <c r="H30" s="12" t="s">
        <v>258</v>
      </c>
      <c r="I30" s="12" t="s">
        <v>258</v>
      </c>
      <c r="J30" s="4" t="s">
        <v>256</v>
      </c>
      <c r="K30" s="19" t="s">
        <v>260</v>
      </c>
    </row>
    <row r="31" spans="1:11" s="6" customFormat="1" ht="16.149999999999999" customHeight="1" x14ac:dyDescent="0.2">
      <c r="A31" s="4">
        <v>29</v>
      </c>
      <c r="B31" s="5" t="s">
        <v>57</v>
      </c>
      <c r="C31" s="4" t="s">
        <v>90</v>
      </c>
      <c r="D31" s="5" t="s">
        <v>91</v>
      </c>
      <c r="E31" s="4" t="s">
        <v>92</v>
      </c>
      <c r="F31" s="4" t="s">
        <v>93</v>
      </c>
      <c r="G31" s="4">
        <v>79.099999999999994</v>
      </c>
      <c r="H31" s="10">
        <v>73.8</v>
      </c>
      <c r="I31" s="12" t="s">
        <v>258</v>
      </c>
      <c r="J31" s="4" t="s">
        <v>256</v>
      </c>
      <c r="K31" s="18" t="s">
        <v>263</v>
      </c>
    </row>
    <row r="32" spans="1:11" s="6" customFormat="1" ht="16.149999999999999" customHeight="1" x14ac:dyDescent="0.2">
      <c r="A32" s="4">
        <v>30</v>
      </c>
      <c r="B32" s="5" t="s">
        <v>57</v>
      </c>
      <c r="C32" s="4" t="s">
        <v>90</v>
      </c>
      <c r="D32" s="5" t="s">
        <v>91</v>
      </c>
      <c r="E32" s="4" t="s">
        <v>94</v>
      </c>
      <c r="F32" s="4" t="s">
        <v>95</v>
      </c>
      <c r="G32" s="4">
        <v>75.3</v>
      </c>
      <c r="H32" s="10">
        <v>72.8</v>
      </c>
      <c r="I32" s="12" t="s">
        <v>258</v>
      </c>
      <c r="J32" s="4" t="s">
        <v>256</v>
      </c>
      <c r="K32" s="18" t="s">
        <v>263</v>
      </c>
    </row>
    <row r="33" spans="1:11" s="6" customFormat="1" ht="16.149999999999999" customHeight="1" x14ac:dyDescent="0.2">
      <c r="A33" s="4">
        <v>31</v>
      </c>
      <c r="B33" s="5" t="s">
        <v>57</v>
      </c>
      <c r="C33" s="4" t="s">
        <v>90</v>
      </c>
      <c r="D33" s="5" t="s">
        <v>91</v>
      </c>
      <c r="E33" s="4" t="s">
        <v>96</v>
      </c>
      <c r="F33" s="4" t="s">
        <v>97</v>
      </c>
      <c r="G33" s="4">
        <v>72.599999999999994</v>
      </c>
      <c r="H33" s="12" t="s">
        <v>258</v>
      </c>
      <c r="I33" s="12" t="s">
        <v>258</v>
      </c>
      <c r="J33" s="4" t="s">
        <v>256</v>
      </c>
      <c r="K33" s="19" t="s">
        <v>260</v>
      </c>
    </row>
    <row r="34" spans="1:11" s="6" customFormat="1" ht="16.149999999999999" customHeight="1" x14ac:dyDescent="0.2">
      <c r="A34" s="4">
        <v>32</v>
      </c>
      <c r="B34" s="5" t="s">
        <v>57</v>
      </c>
      <c r="C34" s="4" t="s">
        <v>90</v>
      </c>
      <c r="D34" s="5" t="s">
        <v>91</v>
      </c>
      <c r="E34" s="4" t="s">
        <v>98</v>
      </c>
      <c r="F34" s="4" t="s">
        <v>99</v>
      </c>
      <c r="G34" s="4">
        <v>70.8</v>
      </c>
      <c r="H34" s="10">
        <v>82</v>
      </c>
      <c r="I34" s="13">
        <f t="shared" ref="I34" si="3">G34*0.4+H34*0.6</f>
        <v>77.52</v>
      </c>
      <c r="J34" s="4" t="s">
        <v>270</v>
      </c>
      <c r="K34" s="17"/>
    </row>
    <row r="35" spans="1:11" s="6" customFormat="1" ht="16.149999999999999" customHeight="1" x14ac:dyDescent="0.2">
      <c r="A35" s="4">
        <v>33</v>
      </c>
      <c r="B35" s="5" t="s">
        <v>57</v>
      </c>
      <c r="C35" s="4" t="s">
        <v>90</v>
      </c>
      <c r="D35" s="5" t="s">
        <v>91</v>
      </c>
      <c r="E35" s="4" t="s">
        <v>100</v>
      </c>
      <c r="F35" s="4" t="s">
        <v>101</v>
      </c>
      <c r="G35" s="4">
        <v>70.7</v>
      </c>
      <c r="H35" s="10">
        <v>84.4</v>
      </c>
      <c r="I35" s="13">
        <f>G35*0.4+H35*0.6</f>
        <v>78.92</v>
      </c>
      <c r="J35" s="4" t="s">
        <v>274</v>
      </c>
      <c r="K35" s="17"/>
    </row>
    <row r="36" spans="1:11" s="6" customFormat="1" ht="16.149999999999999" customHeight="1" x14ac:dyDescent="0.2">
      <c r="A36" s="4">
        <v>34</v>
      </c>
      <c r="B36" s="5" t="s">
        <v>57</v>
      </c>
      <c r="C36" s="4" t="s">
        <v>102</v>
      </c>
      <c r="D36" s="5" t="s">
        <v>103</v>
      </c>
      <c r="E36" s="4" t="s">
        <v>104</v>
      </c>
      <c r="F36" s="4" t="s">
        <v>105</v>
      </c>
      <c r="G36" s="4">
        <v>82.8</v>
      </c>
      <c r="H36" s="10">
        <v>69.400000000000006</v>
      </c>
      <c r="I36" s="12" t="s">
        <v>258</v>
      </c>
      <c r="J36" s="4" t="s">
        <v>256</v>
      </c>
      <c r="K36" s="18" t="s">
        <v>263</v>
      </c>
    </row>
    <row r="37" spans="1:11" s="6" customFormat="1" ht="16.149999999999999" customHeight="1" x14ac:dyDescent="0.2">
      <c r="A37" s="4">
        <v>35</v>
      </c>
      <c r="B37" s="5" t="s">
        <v>57</v>
      </c>
      <c r="C37" s="4" t="s">
        <v>102</v>
      </c>
      <c r="D37" s="5" t="s">
        <v>103</v>
      </c>
      <c r="E37" s="4" t="s">
        <v>106</v>
      </c>
      <c r="F37" s="4" t="s">
        <v>107</v>
      </c>
      <c r="G37" s="4">
        <v>78</v>
      </c>
      <c r="H37" s="10">
        <v>85</v>
      </c>
      <c r="I37" s="13">
        <f t="shared" ref="I37" si="4">G37*0.4+H37*0.6</f>
        <v>82.2</v>
      </c>
      <c r="J37" s="4" t="s">
        <v>275</v>
      </c>
      <c r="K37" s="17"/>
    </row>
    <row r="38" spans="1:11" s="6" customFormat="1" ht="16.149999999999999" customHeight="1" x14ac:dyDescent="0.2">
      <c r="A38" s="4">
        <v>36</v>
      </c>
      <c r="B38" s="5" t="s">
        <v>108</v>
      </c>
      <c r="C38" s="4" t="s">
        <v>109</v>
      </c>
      <c r="D38" s="5" t="s">
        <v>110</v>
      </c>
      <c r="E38" s="4" t="s">
        <v>111</v>
      </c>
      <c r="F38" s="4" t="s">
        <v>112</v>
      </c>
      <c r="G38" s="4">
        <v>71.3</v>
      </c>
      <c r="H38" s="12" t="s">
        <v>259</v>
      </c>
      <c r="I38" s="12" t="s">
        <v>259</v>
      </c>
      <c r="J38" s="4" t="s">
        <v>256</v>
      </c>
      <c r="K38" s="19" t="s">
        <v>260</v>
      </c>
    </row>
    <row r="39" spans="1:11" s="6" customFormat="1" ht="16.149999999999999" customHeight="1" x14ac:dyDescent="0.2">
      <c r="A39" s="4">
        <v>37</v>
      </c>
      <c r="B39" s="5" t="s">
        <v>113</v>
      </c>
      <c r="C39" s="4" t="s">
        <v>114</v>
      </c>
      <c r="D39" s="5" t="s">
        <v>115</v>
      </c>
      <c r="E39" s="4" t="s">
        <v>116</v>
      </c>
      <c r="F39" s="4" t="s">
        <v>117</v>
      </c>
      <c r="G39" s="4">
        <v>75.900000000000006</v>
      </c>
      <c r="H39" s="10">
        <v>86.4</v>
      </c>
      <c r="I39" s="10">
        <f>G39*0.4+H39*0.6</f>
        <v>82.2</v>
      </c>
      <c r="J39" s="4" t="s">
        <v>255</v>
      </c>
      <c r="K39" s="17"/>
    </row>
    <row r="40" spans="1:11" s="6" customFormat="1" ht="16.149999999999999" customHeight="1" x14ac:dyDescent="0.2">
      <c r="A40" s="4">
        <v>38</v>
      </c>
      <c r="B40" s="5" t="s">
        <v>113</v>
      </c>
      <c r="C40" s="4" t="s">
        <v>114</v>
      </c>
      <c r="D40" s="5" t="s">
        <v>115</v>
      </c>
      <c r="E40" s="4" t="s">
        <v>118</v>
      </c>
      <c r="F40" s="4" t="s">
        <v>119</v>
      </c>
      <c r="G40" s="4">
        <v>71.099999999999994</v>
      </c>
      <c r="H40" s="12" t="s">
        <v>259</v>
      </c>
      <c r="I40" s="12" t="s">
        <v>259</v>
      </c>
      <c r="J40" s="4" t="s">
        <v>256</v>
      </c>
      <c r="K40" s="19" t="s">
        <v>260</v>
      </c>
    </row>
    <row r="41" spans="1:11" s="6" customFormat="1" ht="16.149999999999999" customHeight="1" x14ac:dyDescent="0.2">
      <c r="A41" s="4">
        <v>39</v>
      </c>
      <c r="B41" s="5" t="s">
        <v>120</v>
      </c>
      <c r="C41" s="4" t="s">
        <v>121</v>
      </c>
      <c r="D41" s="5" t="s">
        <v>122</v>
      </c>
      <c r="E41" s="4" t="s">
        <v>123</v>
      </c>
      <c r="F41" s="4" t="s">
        <v>124</v>
      </c>
      <c r="G41" s="4">
        <v>72.900000000000006</v>
      </c>
      <c r="H41" s="21">
        <v>71.34</v>
      </c>
      <c r="I41" s="12" t="s">
        <v>259</v>
      </c>
      <c r="J41" s="4" t="s">
        <v>256</v>
      </c>
      <c r="K41" s="17" t="s">
        <v>263</v>
      </c>
    </row>
    <row r="42" spans="1:11" s="6" customFormat="1" ht="16.149999999999999" customHeight="1" x14ac:dyDescent="0.2">
      <c r="A42" s="4">
        <v>40</v>
      </c>
      <c r="B42" s="5" t="s">
        <v>120</v>
      </c>
      <c r="C42" s="4" t="s">
        <v>121</v>
      </c>
      <c r="D42" s="5" t="s">
        <v>122</v>
      </c>
      <c r="E42" s="4" t="s">
        <v>125</v>
      </c>
      <c r="F42" s="4" t="s">
        <v>126</v>
      </c>
      <c r="G42" s="4">
        <v>69</v>
      </c>
      <c r="H42" s="22" t="s">
        <v>276</v>
      </c>
      <c r="I42" s="23">
        <f>ROUND(G42*0.4+H42*0.6,2)</f>
        <v>74.02</v>
      </c>
      <c r="J42" s="4" t="s">
        <v>277</v>
      </c>
      <c r="K42" s="17"/>
    </row>
    <row r="43" spans="1:11" s="6" customFormat="1" ht="16.149999999999999" customHeight="1" x14ac:dyDescent="0.2">
      <c r="A43" s="4">
        <v>41</v>
      </c>
      <c r="B43" s="5" t="s">
        <v>127</v>
      </c>
      <c r="C43" s="4" t="s">
        <v>128</v>
      </c>
      <c r="D43" s="5" t="s">
        <v>129</v>
      </c>
      <c r="E43" s="4" t="s">
        <v>130</v>
      </c>
      <c r="F43" s="4" t="s">
        <v>131</v>
      </c>
      <c r="G43" s="4">
        <v>74.599999999999994</v>
      </c>
      <c r="H43" s="10">
        <v>84.2</v>
      </c>
      <c r="I43" s="10">
        <v>80.36</v>
      </c>
      <c r="J43" s="4" t="s">
        <v>255</v>
      </c>
      <c r="K43" s="17"/>
    </row>
    <row r="44" spans="1:11" s="6" customFormat="1" ht="16.149999999999999" customHeight="1" x14ac:dyDescent="0.2">
      <c r="A44" s="4">
        <v>42</v>
      </c>
      <c r="B44" s="5" t="s">
        <v>132</v>
      </c>
      <c r="C44" s="4" t="s">
        <v>133</v>
      </c>
      <c r="D44" s="5" t="s">
        <v>134</v>
      </c>
      <c r="E44" s="4" t="s">
        <v>135</v>
      </c>
      <c r="F44" s="4" t="s">
        <v>136</v>
      </c>
      <c r="G44" s="4">
        <v>77.2</v>
      </c>
      <c r="H44" s="10">
        <v>68.8</v>
      </c>
      <c r="I44" s="12" t="s">
        <v>259</v>
      </c>
      <c r="J44" s="4" t="s">
        <v>256</v>
      </c>
      <c r="K44" s="18" t="s">
        <v>263</v>
      </c>
    </row>
    <row r="45" spans="1:11" s="6" customFormat="1" ht="16.149999999999999" customHeight="1" x14ac:dyDescent="0.2">
      <c r="A45" s="4">
        <v>43</v>
      </c>
      <c r="B45" s="5" t="s">
        <v>132</v>
      </c>
      <c r="C45" s="4" t="s">
        <v>133</v>
      </c>
      <c r="D45" s="5" t="s">
        <v>134</v>
      </c>
      <c r="E45" s="4" t="s">
        <v>137</v>
      </c>
      <c r="F45" s="4" t="s">
        <v>138</v>
      </c>
      <c r="G45" s="4">
        <v>72.3</v>
      </c>
      <c r="H45" s="12" t="s">
        <v>259</v>
      </c>
      <c r="I45" s="12" t="s">
        <v>259</v>
      </c>
      <c r="J45" s="4" t="s">
        <v>256</v>
      </c>
      <c r="K45" s="19" t="s">
        <v>260</v>
      </c>
    </row>
    <row r="46" spans="1:11" s="6" customFormat="1" ht="16.149999999999999" customHeight="1" x14ac:dyDescent="0.2">
      <c r="A46" s="4">
        <v>44</v>
      </c>
      <c r="B46" s="5" t="s">
        <v>132</v>
      </c>
      <c r="C46" s="4" t="s">
        <v>133</v>
      </c>
      <c r="D46" s="5" t="s">
        <v>134</v>
      </c>
      <c r="E46" s="4" t="s">
        <v>139</v>
      </c>
      <c r="F46" s="4" t="s">
        <v>140</v>
      </c>
      <c r="G46" s="4">
        <v>72</v>
      </c>
      <c r="H46" s="10">
        <v>64.8</v>
      </c>
      <c r="I46" s="12" t="s">
        <v>259</v>
      </c>
      <c r="J46" s="4" t="s">
        <v>256</v>
      </c>
      <c r="K46" s="18" t="s">
        <v>263</v>
      </c>
    </row>
    <row r="47" spans="1:11" s="6" customFormat="1" ht="16.149999999999999" customHeight="1" x14ac:dyDescent="0.2">
      <c r="A47" s="4">
        <v>45</v>
      </c>
      <c r="B47" s="5" t="s">
        <v>132</v>
      </c>
      <c r="C47" s="4" t="s">
        <v>133</v>
      </c>
      <c r="D47" s="5" t="s">
        <v>134</v>
      </c>
      <c r="E47" s="4" t="s">
        <v>141</v>
      </c>
      <c r="F47" s="4" t="s">
        <v>142</v>
      </c>
      <c r="G47" s="4">
        <v>71.2</v>
      </c>
      <c r="H47" s="10">
        <v>58.6</v>
      </c>
      <c r="I47" s="12" t="s">
        <v>259</v>
      </c>
      <c r="J47" s="4" t="s">
        <v>256</v>
      </c>
      <c r="K47" s="18" t="s">
        <v>263</v>
      </c>
    </row>
    <row r="48" spans="1:11" s="6" customFormat="1" ht="16.149999999999999" customHeight="1" x14ac:dyDescent="0.2">
      <c r="A48" s="4">
        <v>46</v>
      </c>
      <c r="B48" s="5" t="s">
        <v>132</v>
      </c>
      <c r="C48" s="4" t="s">
        <v>133</v>
      </c>
      <c r="D48" s="5" t="s">
        <v>134</v>
      </c>
      <c r="E48" s="4" t="s">
        <v>143</v>
      </c>
      <c r="F48" s="4" t="s">
        <v>144</v>
      </c>
      <c r="G48" s="4">
        <v>70.8</v>
      </c>
      <c r="H48" s="10">
        <v>64</v>
      </c>
      <c r="I48" s="12" t="s">
        <v>259</v>
      </c>
      <c r="J48" s="4" t="s">
        <v>256</v>
      </c>
      <c r="K48" s="18" t="s">
        <v>263</v>
      </c>
    </row>
    <row r="49" spans="1:11" s="6" customFormat="1" ht="16.149999999999999" customHeight="1" x14ac:dyDescent="0.2">
      <c r="A49" s="4">
        <v>47</v>
      </c>
      <c r="B49" s="5" t="s">
        <v>132</v>
      </c>
      <c r="C49" s="4" t="s">
        <v>133</v>
      </c>
      <c r="D49" s="5" t="s">
        <v>134</v>
      </c>
      <c r="E49" s="4" t="s">
        <v>145</v>
      </c>
      <c r="F49" s="4" t="s">
        <v>146</v>
      </c>
      <c r="G49" s="4">
        <v>68.900000000000006</v>
      </c>
      <c r="H49" s="10">
        <v>67.8</v>
      </c>
      <c r="I49" s="12" t="s">
        <v>259</v>
      </c>
      <c r="J49" s="4" t="s">
        <v>256</v>
      </c>
      <c r="K49" s="18" t="s">
        <v>263</v>
      </c>
    </row>
    <row r="50" spans="1:11" s="6" customFormat="1" ht="16.149999999999999" customHeight="1" x14ac:dyDescent="0.2">
      <c r="A50" s="4">
        <v>48</v>
      </c>
      <c r="B50" s="5" t="s">
        <v>132</v>
      </c>
      <c r="C50" s="4" t="s">
        <v>133</v>
      </c>
      <c r="D50" s="5" t="s">
        <v>134</v>
      </c>
      <c r="E50" s="4" t="s">
        <v>147</v>
      </c>
      <c r="F50" s="4" t="s">
        <v>148</v>
      </c>
      <c r="G50" s="4">
        <v>65.8</v>
      </c>
      <c r="H50" s="10">
        <v>65.2</v>
      </c>
      <c r="I50" s="12" t="s">
        <v>259</v>
      </c>
      <c r="J50" s="4" t="s">
        <v>256</v>
      </c>
      <c r="K50" s="18" t="s">
        <v>263</v>
      </c>
    </row>
    <row r="51" spans="1:11" s="6" customFormat="1" ht="16.149999999999999" customHeight="1" x14ac:dyDescent="0.2">
      <c r="A51" s="4">
        <v>49</v>
      </c>
      <c r="B51" s="5" t="s">
        <v>132</v>
      </c>
      <c r="C51" s="4" t="s">
        <v>133</v>
      </c>
      <c r="D51" s="5" t="s">
        <v>134</v>
      </c>
      <c r="E51" s="4" t="s">
        <v>149</v>
      </c>
      <c r="F51" s="4" t="s">
        <v>150</v>
      </c>
      <c r="G51" s="4">
        <v>63</v>
      </c>
      <c r="H51" s="10">
        <v>53.6</v>
      </c>
      <c r="I51" s="12" t="s">
        <v>259</v>
      </c>
      <c r="J51" s="4" t="s">
        <v>256</v>
      </c>
      <c r="K51" s="18" t="s">
        <v>263</v>
      </c>
    </row>
    <row r="52" spans="1:11" s="6" customFormat="1" ht="16.149999999999999" customHeight="1" x14ac:dyDescent="0.2">
      <c r="A52" s="4">
        <v>50</v>
      </c>
      <c r="B52" s="5" t="s">
        <v>132</v>
      </c>
      <c r="C52" s="4" t="s">
        <v>151</v>
      </c>
      <c r="D52" s="5" t="s">
        <v>152</v>
      </c>
      <c r="E52" s="4" t="s">
        <v>153</v>
      </c>
      <c r="F52" s="4" t="s">
        <v>154</v>
      </c>
      <c r="G52" s="4">
        <v>84.9</v>
      </c>
      <c r="H52" s="12" t="s">
        <v>259</v>
      </c>
      <c r="I52" s="12" t="s">
        <v>259</v>
      </c>
      <c r="J52" s="4" t="s">
        <v>256</v>
      </c>
      <c r="K52" s="19" t="s">
        <v>260</v>
      </c>
    </row>
    <row r="53" spans="1:11" s="6" customFormat="1" ht="16.149999999999999" customHeight="1" x14ac:dyDescent="0.2">
      <c r="A53" s="4">
        <v>51</v>
      </c>
      <c r="B53" s="5" t="s">
        <v>132</v>
      </c>
      <c r="C53" s="4" t="s">
        <v>151</v>
      </c>
      <c r="D53" s="5" t="s">
        <v>152</v>
      </c>
      <c r="E53" s="4" t="s">
        <v>155</v>
      </c>
      <c r="F53" s="4" t="s">
        <v>156</v>
      </c>
      <c r="G53" s="4">
        <v>84.4</v>
      </c>
      <c r="H53" s="10">
        <v>72.8</v>
      </c>
      <c r="I53" s="12" t="s">
        <v>259</v>
      </c>
      <c r="J53" s="4" t="s">
        <v>256</v>
      </c>
      <c r="K53" s="18" t="s">
        <v>263</v>
      </c>
    </row>
    <row r="54" spans="1:11" s="6" customFormat="1" ht="16.149999999999999" customHeight="1" x14ac:dyDescent="0.2">
      <c r="A54" s="4">
        <v>52</v>
      </c>
      <c r="B54" s="5" t="s">
        <v>132</v>
      </c>
      <c r="C54" s="4" t="s">
        <v>151</v>
      </c>
      <c r="D54" s="5" t="s">
        <v>152</v>
      </c>
      <c r="E54" s="4" t="s">
        <v>157</v>
      </c>
      <c r="F54" s="4" t="s">
        <v>158</v>
      </c>
      <c r="G54" s="4">
        <v>76.900000000000006</v>
      </c>
      <c r="H54" s="10">
        <v>62.4</v>
      </c>
      <c r="I54" s="12" t="s">
        <v>259</v>
      </c>
      <c r="J54" s="4" t="s">
        <v>256</v>
      </c>
      <c r="K54" s="18" t="s">
        <v>263</v>
      </c>
    </row>
    <row r="55" spans="1:11" s="6" customFormat="1" ht="16.149999999999999" customHeight="1" x14ac:dyDescent="0.2">
      <c r="A55" s="4">
        <v>53</v>
      </c>
      <c r="B55" s="5" t="s">
        <v>132</v>
      </c>
      <c r="C55" s="4" t="s">
        <v>151</v>
      </c>
      <c r="D55" s="5" t="s">
        <v>152</v>
      </c>
      <c r="E55" s="4" t="s">
        <v>159</v>
      </c>
      <c r="F55" s="4" t="s">
        <v>160</v>
      </c>
      <c r="G55" s="4">
        <v>74.3</v>
      </c>
      <c r="H55" s="10">
        <v>79.599999999999994</v>
      </c>
      <c r="I55" s="11">
        <v>77.47999999999999</v>
      </c>
      <c r="J55" s="4" t="s">
        <v>255</v>
      </c>
      <c r="K55" s="17"/>
    </row>
    <row r="56" spans="1:11" s="6" customFormat="1" ht="16.149999999999999" customHeight="1" x14ac:dyDescent="0.2">
      <c r="A56" s="4">
        <v>54</v>
      </c>
      <c r="B56" s="5" t="s">
        <v>132</v>
      </c>
      <c r="C56" s="4" t="s">
        <v>151</v>
      </c>
      <c r="D56" s="5" t="s">
        <v>152</v>
      </c>
      <c r="E56" s="4" t="s">
        <v>161</v>
      </c>
      <c r="F56" s="4" t="s">
        <v>162</v>
      </c>
      <c r="G56" s="4">
        <v>73.099999999999994</v>
      </c>
      <c r="H56" s="10">
        <v>63.6</v>
      </c>
      <c r="I56" s="12" t="s">
        <v>259</v>
      </c>
      <c r="J56" s="4" t="s">
        <v>256</v>
      </c>
      <c r="K56" s="18" t="s">
        <v>263</v>
      </c>
    </row>
    <row r="57" spans="1:11" s="6" customFormat="1" ht="16.149999999999999" customHeight="1" x14ac:dyDescent="0.2">
      <c r="A57" s="4">
        <v>55</v>
      </c>
      <c r="B57" s="5" t="s">
        <v>132</v>
      </c>
      <c r="C57" s="4" t="s">
        <v>151</v>
      </c>
      <c r="D57" s="5" t="s">
        <v>152</v>
      </c>
      <c r="E57" s="4" t="s">
        <v>163</v>
      </c>
      <c r="F57" s="4" t="s">
        <v>164</v>
      </c>
      <c r="G57" s="4">
        <v>69.3</v>
      </c>
      <c r="H57" s="10">
        <v>58.8</v>
      </c>
      <c r="I57" s="12" t="s">
        <v>259</v>
      </c>
      <c r="J57" s="4" t="s">
        <v>256</v>
      </c>
      <c r="K57" s="18" t="s">
        <v>263</v>
      </c>
    </row>
    <row r="58" spans="1:11" s="6" customFormat="1" ht="16.149999999999999" customHeight="1" x14ac:dyDescent="0.2">
      <c r="A58" s="4">
        <v>56</v>
      </c>
      <c r="B58" s="5" t="s">
        <v>132</v>
      </c>
      <c r="C58" s="4" t="s">
        <v>151</v>
      </c>
      <c r="D58" s="5" t="s">
        <v>152</v>
      </c>
      <c r="E58" s="4" t="s">
        <v>165</v>
      </c>
      <c r="F58" s="4" t="s">
        <v>166</v>
      </c>
      <c r="G58" s="4">
        <v>68.7</v>
      </c>
      <c r="H58" s="10">
        <v>80.599999999999994</v>
      </c>
      <c r="I58" s="11">
        <v>75.84</v>
      </c>
      <c r="J58" s="4" t="s">
        <v>261</v>
      </c>
      <c r="K58" s="17"/>
    </row>
    <row r="59" spans="1:11" s="6" customFormat="1" ht="16.149999999999999" customHeight="1" x14ac:dyDescent="0.2">
      <c r="A59" s="4">
        <v>57</v>
      </c>
      <c r="B59" s="5" t="s">
        <v>132</v>
      </c>
      <c r="C59" s="4" t="s">
        <v>151</v>
      </c>
      <c r="D59" s="5" t="s">
        <v>152</v>
      </c>
      <c r="E59" s="4" t="s">
        <v>167</v>
      </c>
      <c r="F59" s="4" t="s">
        <v>168</v>
      </c>
      <c r="G59" s="4">
        <v>64.8</v>
      </c>
      <c r="H59" s="10">
        <v>64.2</v>
      </c>
      <c r="I59" s="12" t="s">
        <v>259</v>
      </c>
      <c r="J59" s="4" t="s">
        <v>256</v>
      </c>
      <c r="K59" s="18" t="s">
        <v>263</v>
      </c>
    </row>
    <row r="60" spans="1:11" s="6" customFormat="1" ht="16.149999999999999" customHeight="1" x14ac:dyDescent="0.2">
      <c r="A60" s="4">
        <v>58</v>
      </c>
      <c r="B60" s="5" t="s">
        <v>132</v>
      </c>
      <c r="C60" s="4" t="s">
        <v>151</v>
      </c>
      <c r="D60" s="5" t="s">
        <v>152</v>
      </c>
      <c r="E60" s="4" t="s">
        <v>169</v>
      </c>
      <c r="F60" s="4" t="s">
        <v>170</v>
      </c>
      <c r="G60" s="4">
        <v>63.3</v>
      </c>
      <c r="H60" s="10">
        <v>71.2</v>
      </c>
      <c r="I60" s="12" t="s">
        <v>259</v>
      </c>
      <c r="J60" s="4" t="s">
        <v>256</v>
      </c>
      <c r="K60" s="18" t="s">
        <v>263</v>
      </c>
    </row>
    <row r="61" spans="1:11" s="6" customFormat="1" ht="16.149999999999999" customHeight="1" x14ac:dyDescent="0.2">
      <c r="A61" s="4">
        <v>59</v>
      </c>
      <c r="B61" s="5" t="s">
        <v>132</v>
      </c>
      <c r="C61" s="4" t="s">
        <v>151</v>
      </c>
      <c r="D61" s="5" t="s">
        <v>152</v>
      </c>
      <c r="E61" s="4" t="s">
        <v>171</v>
      </c>
      <c r="F61" s="4" t="s">
        <v>172</v>
      </c>
      <c r="G61" s="4">
        <v>60.9</v>
      </c>
      <c r="H61" s="10">
        <v>64</v>
      </c>
      <c r="I61" s="12" t="s">
        <v>259</v>
      </c>
      <c r="J61" s="4" t="s">
        <v>256</v>
      </c>
      <c r="K61" s="18" t="s">
        <v>263</v>
      </c>
    </row>
    <row r="62" spans="1:11" s="6" customFormat="1" ht="16.149999999999999" customHeight="1" x14ac:dyDescent="0.2">
      <c r="A62" s="4">
        <v>60</v>
      </c>
      <c r="B62" s="5" t="s">
        <v>132</v>
      </c>
      <c r="C62" s="4" t="s">
        <v>151</v>
      </c>
      <c r="D62" s="5" t="s">
        <v>152</v>
      </c>
      <c r="E62" s="4" t="s">
        <v>173</v>
      </c>
      <c r="F62" s="4" t="s">
        <v>174</v>
      </c>
      <c r="G62" s="4">
        <v>60.6</v>
      </c>
      <c r="H62" s="12" t="s">
        <v>259</v>
      </c>
      <c r="I62" s="12" t="s">
        <v>259</v>
      </c>
      <c r="J62" s="4" t="s">
        <v>256</v>
      </c>
      <c r="K62" s="19" t="s">
        <v>260</v>
      </c>
    </row>
    <row r="63" spans="1:11" s="6" customFormat="1" ht="16.149999999999999" customHeight="1" x14ac:dyDescent="0.2">
      <c r="A63" s="4">
        <v>61</v>
      </c>
      <c r="B63" s="5" t="s">
        <v>132</v>
      </c>
      <c r="C63" s="4" t="s">
        <v>175</v>
      </c>
      <c r="D63" s="5" t="s">
        <v>176</v>
      </c>
      <c r="E63" s="4" t="s">
        <v>177</v>
      </c>
      <c r="F63" s="4" t="s">
        <v>178</v>
      </c>
      <c r="G63" s="4">
        <v>87.2</v>
      </c>
      <c r="H63" s="10">
        <v>71.8</v>
      </c>
      <c r="I63" s="12" t="s">
        <v>259</v>
      </c>
      <c r="J63" s="4" t="s">
        <v>256</v>
      </c>
      <c r="K63" s="18" t="s">
        <v>263</v>
      </c>
    </row>
    <row r="64" spans="1:11" s="6" customFormat="1" ht="16.149999999999999" customHeight="1" x14ac:dyDescent="0.2">
      <c r="A64" s="4">
        <v>62</v>
      </c>
      <c r="B64" s="5" t="s">
        <v>132</v>
      </c>
      <c r="C64" s="4" t="s">
        <v>175</v>
      </c>
      <c r="D64" s="5" t="s">
        <v>176</v>
      </c>
      <c r="E64" s="4" t="s">
        <v>179</v>
      </c>
      <c r="F64" s="4" t="s">
        <v>180</v>
      </c>
      <c r="G64" s="4">
        <v>85.1</v>
      </c>
      <c r="H64" s="10">
        <v>87.2</v>
      </c>
      <c r="I64" s="11">
        <v>86.36</v>
      </c>
      <c r="J64" s="4" t="s">
        <v>261</v>
      </c>
      <c r="K64" s="17"/>
    </row>
    <row r="65" spans="1:11" s="6" customFormat="1" ht="16.149999999999999" customHeight="1" x14ac:dyDescent="0.2">
      <c r="A65" s="4">
        <v>63</v>
      </c>
      <c r="B65" s="5" t="s">
        <v>132</v>
      </c>
      <c r="C65" s="4" t="s">
        <v>175</v>
      </c>
      <c r="D65" s="5" t="s">
        <v>176</v>
      </c>
      <c r="E65" s="4" t="s">
        <v>181</v>
      </c>
      <c r="F65" s="4" t="s">
        <v>182</v>
      </c>
      <c r="G65" s="4">
        <v>81</v>
      </c>
      <c r="H65" s="10">
        <v>73.400000000000006</v>
      </c>
      <c r="I65" s="12" t="s">
        <v>259</v>
      </c>
      <c r="J65" s="4" t="s">
        <v>256</v>
      </c>
      <c r="K65" s="18" t="s">
        <v>263</v>
      </c>
    </row>
    <row r="66" spans="1:11" s="6" customFormat="1" ht="16.149999999999999" customHeight="1" x14ac:dyDescent="0.2">
      <c r="A66" s="4">
        <v>64</v>
      </c>
      <c r="B66" s="5" t="s">
        <v>132</v>
      </c>
      <c r="C66" s="4" t="s">
        <v>175</v>
      </c>
      <c r="D66" s="5" t="s">
        <v>176</v>
      </c>
      <c r="E66" s="4" t="s">
        <v>183</v>
      </c>
      <c r="F66" s="4" t="s">
        <v>184</v>
      </c>
      <c r="G66" s="4">
        <v>80</v>
      </c>
      <c r="H66" s="10">
        <v>83.2</v>
      </c>
      <c r="I66" s="11">
        <v>81.92</v>
      </c>
      <c r="J66" s="4" t="s">
        <v>256</v>
      </c>
      <c r="K66" s="17"/>
    </row>
    <row r="67" spans="1:11" s="6" customFormat="1" ht="16.149999999999999" customHeight="1" x14ac:dyDescent="0.2">
      <c r="A67" s="4">
        <v>65</v>
      </c>
      <c r="B67" s="5" t="s">
        <v>132</v>
      </c>
      <c r="C67" s="4" t="s">
        <v>175</v>
      </c>
      <c r="D67" s="5" t="s">
        <v>176</v>
      </c>
      <c r="E67" s="4" t="s">
        <v>185</v>
      </c>
      <c r="F67" s="4" t="s">
        <v>186</v>
      </c>
      <c r="G67" s="4">
        <v>77.5</v>
      </c>
      <c r="H67" s="10">
        <v>92.2</v>
      </c>
      <c r="I67" s="11">
        <v>86.32</v>
      </c>
      <c r="J67" s="4" t="s">
        <v>255</v>
      </c>
      <c r="K67" s="17"/>
    </row>
    <row r="68" spans="1:11" s="6" customFormat="1" ht="16.149999999999999" customHeight="1" x14ac:dyDescent="0.2">
      <c r="A68" s="4">
        <v>66</v>
      </c>
      <c r="B68" s="5" t="s">
        <v>132</v>
      </c>
      <c r="C68" s="4" t="s">
        <v>175</v>
      </c>
      <c r="D68" s="5" t="s">
        <v>176</v>
      </c>
      <c r="E68" s="4" t="s">
        <v>187</v>
      </c>
      <c r="F68" s="4" t="s">
        <v>188</v>
      </c>
      <c r="G68" s="4">
        <v>71.400000000000006</v>
      </c>
      <c r="H68" s="10">
        <v>89.8</v>
      </c>
      <c r="I68" s="11">
        <v>82.44</v>
      </c>
      <c r="J68" s="4" t="s">
        <v>256</v>
      </c>
      <c r="K68" s="17"/>
    </row>
    <row r="69" spans="1:11" s="6" customFormat="1" ht="16.149999999999999" customHeight="1" x14ac:dyDescent="0.2">
      <c r="A69" s="4">
        <v>67</v>
      </c>
      <c r="B69" s="5" t="s">
        <v>132</v>
      </c>
      <c r="C69" s="4" t="s">
        <v>175</v>
      </c>
      <c r="D69" s="5" t="s">
        <v>176</v>
      </c>
      <c r="E69" s="4" t="s">
        <v>189</v>
      </c>
      <c r="F69" s="4" t="s">
        <v>190</v>
      </c>
      <c r="G69" s="4">
        <v>71.2</v>
      </c>
      <c r="H69" s="12" t="s">
        <v>259</v>
      </c>
      <c r="I69" s="12" t="s">
        <v>259</v>
      </c>
      <c r="J69" s="4" t="s">
        <v>256</v>
      </c>
      <c r="K69" s="19" t="s">
        <v>260</v>
      </c>
    </row>
    <row r="70" spans="1:11" s="6" customFormat="1" ht="16.149999999999999" customHeight="1" x14ac:dyDescent="0.2">
      <c r="A70" s="4">
        <v>68</v>
      </c>
      <c r="B70" s="5" t="s">
        <v>132</v>
      </c>
      <c r="C70" s="4" t="s">
        <v>175</v>
      </c>
      <c r="D70" s="5" t="s">
        <v>176</v>
      </c>
      <c r="E70" s="4" t="s">
        <v>191</v>
      </c>
      <c r="F70" s="4" t="s">
        <v>192</v>
      </c>
      <c r="G70" s="4">
        <v>68.900000000000006</v>
      </c>
      <c r="H70" s="10">
        <v>92.8</v>
      </c>
      <c r="I70" s="11">
        <v>83.240000000000009</v>
      </c>
      <c r="J70" s="4" t="s">
        <v>261</v>
      </c>
      <c r="K70" s="17"/>
    </row>
    <row r="71" spans="1:11" s="6" customFormat="1" ht="16.149999999999999" customHeight="1" x14ac:dyDescent="0.2">
      <c r="A71" s="4">
        <v>69</v>
      </c>
      <c r="B71" s="5" t="s">
        <v>132</v>
      </c>
      <c r="C71" s="4" t="s">
        <v>175</v>
      </c>
      <c r="D71" s="5" t="s">
        <v>176</v>
      </c>
      <c r="E71" s="4" t="s">
        <v>193</v>
      </c>
      <c r="F71" s="4" t="s">
        <v>194</v>
      </c>
      <c r="G71" s="4">
        <v>67.2</v>
      </c>
      <c r="H71" s="10">
        <v>74.599999999999994</v>
      </c>
      <c r="I71" s="12" t="s">
        <v>259</v>
      </c>
      <c r="J71" s="4" t="s">
        <v>262</v>
      </c>
      <c r="K71" s="18" t="s">
        <v>263</v>
      </c>
    </row>
    <row r="72" spans="1:11" s="6" customFormat="1" ht="16.149999999999999" customHeight="1" x14ac:dyDescent="0.2">
      <c r="A72" s="4">
        <v>70</v>
      </c>
      <c r="B72" s="5" t="s">
        <v>195</v>
      </c>
      <c r="C72" s="4" t="s">
        <v>196</v>
      </c>
      <c r="D72" s="5" t="s">
        <v>197</v>
      </c>
      <c r="E72" s="4" t="s">
        <v>198</v>
      </c>
      <c r="F72" s="4" t="s">
        <v>199</v>
      </c>
      <c r="G72" s="4">
        <v>72.3</v>
      </c>
      <c r="H72" s="10">
        <v>71</v>
      </c>
      <c r="I72" s="12" t="s">
        <v>258</v>
      </c>
      <c r="J72" s="4" t="s">
        <v>256</v>
      </c>
      <c r="K72" s="18" t="s">
        <v>263</v>
      </c>
    </row>
    <row r="73" spans="1:11" s="6" customFormat="1" ht="16.149999999999999" customHeight="1" x14ac:dyDescent="0.2">
      <c r="A73" s="4">
        <v>71</v>
      </c>
      <c r="B73" s="5" t="s">
        <v>195</v>
      </c>
      <c r="C73" s="4" t="s">
        <v>196</v>
      </c>
      <c r="D73" s="5" t="s">
        <v>197</v>
      </c>
      <c r="E73" s="4" t="s">
        <v>200</v>
      </c>
      <c r="F73" s="4" t="s">
        <v>201</v>
      </c>
      <c r="G73" s="4">
        <v>64.599999999999994</v>
      </c>
      <c r="H73" s="12" t="s">
        <v>259</v>
      </c>
      <c r="I73" s="12" t="s">
        <v>259</v>
      </c>
      <c r="J73" s="4" t="s">
        <v>256</v>
      </c>
      <c r="K73" s="19" t="s">
        <v>260</v>
      </c>
    </row>
    <row r="74" spans="1:11" s="6" customFormat="1" ht="16.149999999999999" customHeight="1" x14ac:dyDescent="0.2">
      <c r="A74" s="4">
        <v>72</v>
      </c>
      <c r="B74" s="5" t="s">
        <v>195</v>
      </c>
      <c r="C74" s="4" t="s">
        <v>196</v>
      </c>
      <c r="D74" s="5" t="s">
        <v>197</v>
      </c>
      <c r="E74" s="4" t="s">
        <v>202</v>
      </c>
      <c r="F74" s="4" t="s">
        <v>203</v>
      </c>
      <c r="G74" s="4">
        <v>63.7</v>
      </c>
      <c r="H74" s="14" t="s">
        <v>267</v>
      </c>
      <c r="I74" s="14">
        <f>G74*0.4+H74*0.6</f>
        <v>73</v>
      </c>
      <c r="J74" s="4" t="s">
        <v>255</v>
      </c>
      <c r="K74" s="17"/>
    </row>
    <row r="75" spans="1:11" s="6" customFormat="1" ht="16.149999999999999" customHeight="1" x14ac:dyDescent="0.2">
      <c r="A75" s="4">
        <v>73</v>
      </c>
      <c r="B75" s="5" t="s">
        <v>195</v>
      </c>
      <c r="C75" s="4" t="s">
        <v>204</v>
      </c>
      <c r="D75" s="5" t="s">
        <v>205</v>
      </c>
      <c r="E75" s="4" t="s">
        <v>206</v>
      </c>
      <c r="F75" s="4" t="s">
        <v>207</v>
      </c>
      <c r="G75" s="4">
        <v>77.8</v>
      </c>
      <c r="H75" s="14" t="s">
        <v>268</v>
      </c>
      <c r="I75" s="14">
        <f>G75*0.4+H75*0.6</f>
        <v>83.2</v>
      </c>
      <c r="J75" s="4" t="s">
        <v>261</v>
      </c>
      <c r="K75" s="17"/>
    </row>
    <row r="76" spans="1:11" s="6" customFormat="1" ht="16.149999999999999" customHeight="1" x14ac:dyDescent="0.2">
      <c r="A76" s="4">
        <v>74</v>
      </c>
      <c r="B76" s="5" t="s">
        <v>195</v>
      </c>
      <c r="C76" s="4" t="s">
        <v>208</v>
      </c>
      <c r="D76" s="5" t="s">
        <v>209</v>
      </c>
      <c r="E76" s="4" t="s">
        <v>210</v>
      </c>
      <c r="F76" s="4" t="s">
        <v>211</v>
      </c>
      <c r="G76" s="4">
        <v>84.6</v>
      </c>
      <c r="H76" s="14" t="s">
        <v>269</v>
      </c>
      <c r="I76" s="12" t="s">
        <v>259</v>
      </c>
      <c r="J76" s="4" t="s">
        <v>256</v>
      </c>
      <c r="K76" s="18" t="s">
        <v>263</v>
      </c>
    </row>
    <row r="77" spans="1:11" s="6" customFormat="1" ht="16.149999999999999" customHeight="1" x14ac:dyDescent="0.2">
      <c r="A77" s="4">
        <v>75</v>
      </c>
      <c r="B77" s="5" t="s">
        <v>195</v>
      </c>
      <c r="C77" s="4" t="s">
        <v>212</v>
      </c>
      <c r="D77" s="5" t="s">
        <v>213</v>
      </c>
      <c r="E77" s="4" t="s">
        <v>214</v>
      </c>
      <c r="F77" s="4" t="s">
        <v>215</v>
      </c>
      <c r="G77" s="4">
        <v>67.900000000000006</v>
      </c>
      <c r="H77" s="12" t="s">
        <v>259</v>
      </c>
      <c r="I77" s="12" t="s">
        <v>259</v>
      </c>
      <c r="J77" s="4" t="s">
        <v>256</v>
      </c>
      <c r="K77" s="19" t="s">
        <v>260</v>
      </c>
    </row>
    <row r="78" spans="1:11" s="6" customFormat="1" ht="15.75" customHeight="1" x14ac:dyDescent="0.2">
      <c r="A78" s="4">
        <v>76</v>
      </c>
      <c r="B78" s="5" t="s">
        <v>216</v>
      </c>
      <c r="C78" s="4" t="s">
        <v>217</v>
      </c>
      <c r="D78" s="5" t="s">
        <v>218</v>
      </c>
      <c r="E78" s="4" t="s">
        <v>219</v>
      </c>
      <c r="F78" s="4" t="s">
        <v>220</v>
      </c>
      <c r="G78" s="4">
        <v>87.9</v>
      </c>
      <c r="H78" s="10">
        <v>88.4</v>
      </c>
      <c r="I78" s="20">
        <f t="shared" ref="I78:I79" si="5">G78*0.4+H78*0.6</f>
        <v>88.2</v>
      </c>
      <c r="J78" s="4" t="s">
        <v>255</v>
      </c>
      <c r="K78" s="17"/>
    </row>
    <row r="79" spans="1:11" s="6" customFormat="1" ht="16.5" customHeight="1" x14ac:dyDescent="0.2">
      <c r="A79" s="4">
        <v>77</v>
      </c>
      <c r="B79" s="5" t="s">
        <v>216</v>
      </c>
      <c r="C79" s="4" t="s">
        <v>217</v>
      </c>
      <c r="D79" s="5" t="s">
        <v>218</v>
      </c>
      <c r="E79" s="4" t="s">
        <v>221</v>
      </c>
      <c r="F79" s="4" t="s">
        <v>222</v>
      </c>
      <c r="G79" s="4">
        <v>85.3</v>
      </c>
      <c r="H79" s="10">
        <v>81.599999999999994</v>
      </c>
      <c r="I79" s="20">
        <f t="shared" si="5"/>
        <v>83.079999999999984</v>
      </c>
      <c r="J79" s="4" t="s">
        <v>270</v>
      </c>
      <c r="K79" s="17"/>
    </row>
    <row r="80" spans="1:11" s="6" customFormat="1" ht="17.25" customHeight="1" x14ac:dyDescent="0.2">
      <c r="A80" s="4">
        <v>78</v>
      </c>
      <c r="B80" s="5" t="s">
        <v>216</v>
      </c>
      <c r="C80" s="4" t="s">
        <v>217</v>
      </c>
      <c r="D80" s="5" t="s">
        <v>218</v>
      </c>
      <c r="E80" s="4" t="s">
        <v>223</v>
      </c>
      <c r="F80" s="4" t="s">
        <v>224</v>
      </c>
      <c r="G80" s="4">
        <v>84.5</v>
      </c>
      <c r="H80" s="12" t="s">
        <v>258</v>
      </c>
      <c r="I80" s="12" t="s">
        <v>258</v>
      </c>
      <c r="J80" s="4" t="s">
        <v>270</v>
      </c>
      <c r="K80" s="19" t="s">
        <v>260</v>
      </c>
    </row>
    <row r="81" spans="1:11" s="6" customFormat="1" ht="17.25" customHeight="1" x14ac:dyDescent="0.2">
      <c r="A81" s="4">
        <v>79</v>
      </c>
      <c r="B81" s="5" t="s">
        <v>216</v>
      </c>
      <c r="C81" s="4" t="s">
        <v>217</v>
      </c>
      <c r="D81" s="5" t="s">
        <v>218</v>
      </c>
      <c r="E81" s="4" t="s">
        <v>225</v>
      </c>
      <c r="F81" s="4" t="s">
        <v>226</v>
      </c>
      <c r="G81" s="4">
        <v>83.2</v>
      </c>
      <c r="H81" s="10">
        <v>73.400000000000006</v>
      </c>
      <c r="I81" s="20">
        <f t="shared" ref="I81" si="6">G81*0.4+H81*0.6</f>
        <v>77.319999999999993</v>
      </c>
      <c r="J81" s="4" t="s">
        <v>270</v>
      </c>
      <c r="K81" s="17"/>
    </row>
    <row r="82" spans="1:11" s="6" customFormat="1" ht="16.149999999999999" customHeight="1" x14ac:dyDescent="0.2">
      <c r="A82" s="4">
        <v>80</v>
      </c>
      <c r="B82" s="5" t="s">
        <v>216</v>
      </c>
      <c r="C82" s="4" t="s">
        <v>217</v>
      </c>
      <c r="D82" s="5" t="s">
        <v>218</v>
      </c>
      <c r="E82" s="4" t="s">
        <v>227</v>
      </c>
      <c r="F82" s="4" t="s">
        <v>228</v>
      </c>
      <c r="G82" s="4">
        <v>81.400000000000006</v>
      </c>
      <c r="H82" s="10">
        <v>85.4</v>
      </c>
      <c r="I82" s="20">
        <f t="shared" ref="I82:I85" si="7">G82*0.4+H82*0.6</f>
        <v>83.800000000000011</v>
      </c>
      <c r="J82" s="4" t="s">
        <v>270</v>
      </c>
      <c r="K82" s="17"/>
    </row>
    <row r="83" spans="1:11" s="6" customFormat="1" ht="16.149999999999999" customHeight="1" x14ac:dyDescent="0.2">
      <c r="A83" s="4">
        <v>81</v>
      </c>
      <c r="B83" s="5" t="s">
        <v>216</v>
      </c>
      <c r="C83" s="4" t="s">
        <v>217</v>
      </c>
      <c r="D83" s="5" t="s">
        <v>218</v>
      </c>
      <c r="E83" s="4" t="s">
        <v>229</v>
      </c>
      <c r="F83" s="4" t="s">
        <v>230</v>
      </c>
      <c r="G83" s="4">
        <v>81</v>
      </c>
      <c r="H83" s="10">
        <v>76.8</v>
      </c>
      <c r="I83" s="20">
        <f t="shared" si="7"/>
        <v>78.47999999999999</v>
      </c>
      <c r="J83" s="4" t="s">
        <v>270</v>
      </c>
      <c r="K83" s="17"/>
    </row>
    <row r="84" spans="1:11" s="6" customFormat="1" ht="16.149999999999999" customHeight="1" x14ac:dyDescent="0.2">
      <c r="A84" s="4">
        <v>82</v>
      </c>
      <c r="B84" s="5" t="s">
        <v>216</v>
      </c>
      <c r="C84" s="4" t="s">
        <v>217</v>
      </c>
      <c r="D84" s="5" t="s">
        <v>218</v>
      </c>
      <c r="E84" s="4" t="s">
        <v>231</v>
      </c>
      <c r="F84" s="4" t="s">
        <v>232</v>
      </c>
      <c r="G84" s="4">
        <v>79.8</v>
      </c>
      <c r="H84" s="10">
        <v>75</v>
      </c>
      <c r="I84" s="20">
        <f t="shared" si="7"/>
        <v>76.92</v>
      </c>
      <c r="J84" s="4" t="s">
        <v>270</v>
      </c>
      <c r="K84" s="17"/>
    </row>
    <row r="85" spans="1:11" s="6" customFormat="1" ht="16.149999999999999" customHeight="1" x14ac:dyDescent="0.2">
      <c r="A85" s="4">
        <v>83</v>
      </c>
      <c r="B85" s="5" t="s">
        <v>216</v>
      </c>
      <c r="C85" s="4" t="s">
        <v>217</v>
      </c>
      <c r="D85" s="5" t="s">
        <v>218</v>
      </c>
      <c r="E85" s="4" t="s">
        <v>233</v>
      </c>
      <c r="F85" s="4" t="s">
        <v>234</v>
      </c>
      <c r="G85" s="4">
        <v>79.5</v>
      </c>
      <c r="H85" s="10">
        <v>71.8</v>
      </c>
      <c r="I85" s="20">
        <f t="shared" si="7"/>
        <v>74.88</v>
      </c>
      <c r="J85" s="4" t="s">
        <v>270</v>
      </c>
      <c r="K85" s="17"/>
    </row>
    <row r="86" spans="1:11" s="6" customFormat="1" ht="16.149999999999999" customHeight="1" x14ac:dyDescent="0.2">
      <c r="A86" s="4">
        <v>84</v>
      </c>
      <c r="B86" s="5" t="s">
        <v>216</v>
      </c>
      <c r="C86" s="4" t="s">
        <v>217</v>
      </c>
      <c r="D86" s="5" t="s">
        <v>218</v>
      </c>
      <c r="E86" s="4" t="s">
        <v>235</v>
      </c>
      <c r="F86" s="4" t="s">
        <v>236</v>
      </c>
      <c r="G86" s="4">
        <v>79.099999999999994</v>
      </c>
      <c r="H86" s="10">
        <v>89.2</v>
      </c>
      <c r="I86" s="20">
        <f t="shared" ref="I86" si="8">G86*0.4+H86*0.6</f>
        <v>85.16</v>
      </c>
      <c r="J86" s="4" t="s">
        <v>255</v>
      </c>
      <c r="K86" s="17"/>
    </row>
    <row r="87" spans="1:11" s="6" customFormat="1" ht="16.149999999999999" customHeight="1" x14ac:dyDescent="0.2">
      <c r="A87" s="4">
        <v>85</v>
      </c>
      <c r="B87" s="5" t="s">
        <v>216</v>
      </c>
      <c r="C87" s="4" t="s">
        <v>217</v>
      </c>
      <c r="D87" s="5" t="s">
        <v>218</v>
      </c>
      <c r="E87" s="4" t="s">
        <v>237</v>
      </c>
      <c r="F87" s="4" t="s">
        <v>238</v>
      </c>
      <c r="G87" s="4">
        <v>78.900000000000006</v>
      </c>
      <c r="H87" s="12" t="s">
        <v>258</v>
      </c>
      <c r="I87" s="12" t="s">
        <v>258</v>
      </c>
      <c r="J87" s="4" t="s">
        <v>270</v>
      </c>
      <c r="K87" s="19" t="s">
        <v>260</v>
      </c>
    </row>
    <row r="88" spans="1:11" s="6" customFormat="1" ht="16.149999999999999" customHeight="1" x14ac:dyDescent="0.2">
      <c r="A88" s="4">
        <v>86</v>
      </c>
      <c r="B88" s="5" t="s">
        <v>239</v>
      </c>
      <c r="C88" s="4" t="s">
        <v>240</v>
      </c>
      <c r="D88" s="5" t="s">
        <v>241</v>
      </c>
      <c r="E88" s="4" t="s">
        <v>242</v>
      </c>
      <c r="F88" s="4" t="s">
        <v>243</v>
      </c>
      <c r="G88" s="4">
        <v>68.3</v>
      </c>
      <c r="H88" s="10">
        <v>72.400000000000006</v>
      </c>
      <c r="I88" s="12" t="s">
        <v>259</v>
      </c>
      <c r="J88" s="4" t="s">
        <v>256</v>
      </c>
      <c r="K88" s="18" t="s">
        <v>263</v>
      </c>
    </row>
    <row r="89" spans="1:11" s="6" customFormat="1" ht="16.149999999999999" customHeight="1" x14ac:dyDescent="0.2">
      <c r="A89" s="4">
        <v>87</v>
      </c>
      <c r="B89" s="5" t="s">
        <v>239</v>
      </c>
      <c r="C89" s="4" t="s">
        <v>240</v>
      </c>
      <c r="D89" s="5" t="s">
        <v>241</v>
      </c>
      <c r="E89" s="4" t="s">
        <v>244</v>
      </c>
      <c r="F89" s="4" t="s">
        <v>245</v>
      </c>
      <c r="G89" s="4">
        <v>64.3</v>
      </c>
      <c r="H89" s="14" t="s">
        <v>264</v>
      </c>
      <c r="I89" s="12" t="s">
        <v>259</v>
      </c>
      <c r="J89" s="4" t="s">
        <v>256</v>
      </c>
      <c r="K89" s="18" t="s">
        <v>263</v>
      </c>
    </row>
    <row r="90" spans="1:11" s="6" customFormat="1" ht="16.149999999999999" customHeight="1" x14ac:dyDescent="0.2">
      <c r="A90" s="4">
        <v>88</v>
      </c>
      <c r="B90" s="5" t="s">
        <v>239</v>
      </c>
      <c r="C90" s="4" t="s">
        <v>240</v>
      </c>
      <c r="D90" s="5" t="s">
        <v>241</v>
      </c>
      <c r="E90" s="4" t="s">
        <v>246</v>
      </c>
      <c r="F90" s="4" t="s">
        <v>247</v>
      </c>
      <c r="G90" s="4">
        <v>63.8</v>
      </c>
      <c r="H90" s="14" t="s">
        <v>265</v>
      </c>
      <c r="I90" s="13">
        <f>ROUND(G90*40%+H90*60%,2)</f>
        <v>71</v>
      </c>
      <c r="J90" s="4" t="s">
        <v>255</v>
      </c>
      <c r="K90" s="17"/>
    </row>
    <row r="91" spans="1:11" s="6" customFormat="1" ht="16.149999999999999" customHeight="1" x14ac:dyDescent="0.2">
      <c r="A91" s="4">
        <v>89</v>
      </c>
      <c r="B91" s="5" t="s">
        <v>239</v>
      </c>
      <c r="C91" s="4" t="s">
        <v>240</v>
      </c>
      <c r="D91" s="5" t="s">
        <v>241</v>
      </c>
      <c r="E91" s="4" t="s">
        <v>248</v>
      </c>
      <c r="F91" s="4" t="s">
        <v>249</v>
      </c>
      <c r="G91" s="4">
        <v>63.7</v>
      </c>
      <c r="H91" s="14" t="s">
        <v>266</v>
      </c>
      <c r="I91" s="12" t="s">
        <v>259</v>
      </c>
      <c r="J91" s="4" t="s">
        <v>256</v>
      </c>
      <c r="K91" s="18" t="s">
        <v>263</v>
      </c>
    </row>
  </sheetData>
  <sortState ref="B72:I171">
    <sortCondition ref="B72:B171"/>
    <sortCondition ref="C72:C171"/>
  </sortState>
  <mergeCells count="1">
    <mergeCell ref="A1:K1"/>
  </mergeCells>
  <phoneticPr fontId="6" type="noConversion"/>
  <pageMargins left="0.51180555555555596" right="0.51180555555555596" top="0.55069444444444404" bottom="0.55069444444444404" header="0.31458333333333299" footer="0.31458333333333299"/>
  <pageSetup paperSize="8" scale="9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荈ᗯ⺄ᚨ锈ᗯ铸ᗯ</cp:lastModifiedBy>
  <cp:lastPrinted>2021-11-30T07:37:46Z</cp:lastPrinted>
  <dcterms:created xsi:type="dcterms:W3CDTF">2019-09-04T07:14:00Z</dcterms:created>
  <dcterms:modified xsi:type="dcterms:W3CDTF">2021-12-01T00:27:46Z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